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Красногорск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/>
  <c r="G18"/>
  <c r="G138"/>
  <c r="I63"/>
  <c r="H63"/>
  <c r="G63"/>
  <c r="I37"/>
  <c r="I36" s="1"/>
  <c r="H37"/>
  <c r="H36" s="1"/>
  <c r="G37"/>
  <c r="G36" s="1"/>
  <c r="H136"/>
  <c r="I136"/>
  <c r="G136"/>
  <c r="G234"/>
  <c r="G233" s="1"/>
  <c r="G232" s="1"/>
  <c r="G231" s="1"/>
  <c r="G229"/>
  <c r="G228" s="1"/>
  <c r="G227" s="1"/>
  <c r="G225"/>
  <c r="G224" s="1"/>
  <c r="G223" s="1"/>
  <c r="I220"/>
  <c r="H220"/>
  <c r="G220"/>
  <c r="I216"/>
  <c r="H216"/>
  <c r="G216"/>
  <c r="I210"/>
  <c r="I209" s="1"/>
  <c r="I208" s="1"/>
  <c r="I207" s="1"/>
  <c r="H210"/>
  <c r="H209" s="1"/>
  <c r="H208" s="1"/>
  <c r="H207" s="1"/>
  <c r="G210"/>
  <c r="G209" s="1"/>
  <c r="G208" s="1"/>
  <c r="G207" s="1"/>
  <c r="G205"/>
  <c r="G204" s="1"/>
  <c r="G203" s="1"/>
  <c r="I201"/>
  <c r="I200" s="1"/>
  <c r="H201"/>
  <c r="H200" s="1"/>
  <c r="G201"/>
  <c r="G200" s="1"/>
  <c r="I198"/>
  <c r="I197" s="1"/>
  <c r="H198"/>
  <c r="H197" s="1"/>
  <c r="G198"/>
  <c r="G197" s="1"/>
  <c r="I195"/>
  <c r="I194" s="1"/>
  <c r="H195"/>
  <c r="H194" s="1"/>
  <c r="G195"/>
  <c r="G194" s="1"/>
  <c r="I192"/>
  <c r="I191" s="1"/>
  <c r="H192"/>
  <c r="H191" s="1"/>
  <c r="G192"/>
  <c r="G191" s="1"/>
  <c r="I188"/>
  <c r="I187" s="1"/>
  <c r="H188"/>
  <c r="H187" s="1"/>
  <c r="G188"/>
  <c r="G187" s="1"/>
  <c r="I184"/>
  <c r="I183" s="1"/>
  <c r="H184"/>
  <c r="H183" s="1"/>
  <c r="G184"/>
  <c r="G183" s="1"/>
  <c r="G181"/>
  <c r="G180" s="1"/>
  <c r="G179" s="1"/>
  <c r="I176"/>
  <c r="I175" s="1"/>
  <c r="H176"/>
  <c r="H175" s="1"/>
  <c r="G176"/>
  <c r="G175" s="1"/>
  <c r="G172"/>
  <c r="G171" s="1"/>
  <c r="G170" s="1"/>
  <c r="I166"/>
  <c r="I165" s="1"/>
  <c r="H166"/>
  <c r="H165" s="1"/>
  <c r="G166"/>
  <c r="G165" s="1"/>
  <c r="G163"/>
  <c r="I161"/>
  <c r="H161"/>
  <c r="G161"/>
  <c r="I159"/>
  <c r="H159"/>
  <c r="G159"/>
  <c r="G155"/>
  <c r="G154" s="1"/>
  <c r="G151"/>
  <c r="G150" s="1"/>
  <c r="G149" s="1"/>
  <c r="G147"/>
  <c r="G146" s="1"/>
  <c r="G145" s="1"/>
  <c r="I142"/>
  <c r="I141" s="1"/>
  <c r="H142"/>
  <c r="H141" s="1"/>
  <c r="G142"/>
  <c r="G141" s="1"/>
  <c r="I138"/>
  <c r="H138"/>
  <c r="I131"/>
  <c r="I130" s="1"/>
  <c r="H131"/>
  <c r="H130" s="1"/>
  <c r="G131"/>
  <c r="G130" s="1"/>
  <c r="I128"/>
  <c r="I127" s="1"/>
  <c r="H128"/>
  <c r="H127" s="1"/>
  <c r="G128"/>
  <c r="G127" s="1"/>
  <c r="I125"/>
  <c r="I124" s="1"/>
  <c r="H125"/>
  <c r="H124" s="1"/>
  <c r="G125"/>
  <c r="G124" s="1"/>
  <c r="I121"/>
  <c r="I120" s="1"/>
  <c r="H121"/>
  <c r="H120" s="1"/>
  <c r="G121"/>
  <c r="G120" s="1"/>
  <c r="G118"/>
  <c r="G117" s="1"/>
  <c r="G114"/>
  <c r="G113" s="1"/>
  <c r="I110"/>
  <c r="I109" s="1"/>
  <c r="H110"/>
  <c r="H109" s="1"/>
  <c r="G110"/>
  <c r="G109" s="1"/>
  <c r="I107"/>
  <c r="I106" s="1"/>
  <c r="H107"/>
  <c r="H106" s="1"/>
  <c r="G107"/>
  <c r="G106" s="1"/>
  <c r="G104"/>
  <c r="I101"/>
  <c r="I100" s="1"/>
  <c r="H101"/>
  <c r="H100" s="1"/>
  <c r="G101"/>
  <c r="G97"/>
  <c r="G96" s="1"/>
  <c r="I93"/>
  <c r="I92" s="1"/>
  <c r="H93"/>
  <c r="H92" s="1"/>
  <c r="G93"/>
  <c r="G92" s="1"/>
  <c r="I89"/>
  <c r="I88" s="1"/>
  <c r="H89"/>
  <c r="H88" s="1"/>
  <c r="G89"/>
  <c r="G88" s="1"/>
  <c r="I83"/>
  <c r="I82" s="1"/>
  <c r="I81" s="1"/>
  <c r="I80" s="1"/>
  <c r="H83"/>
  <c r="H82" s="1"/>
  <c r="H81" s="1"/>
  <c r="H80" s="1"/>
  <c r="G83"/>
  <c r="G82" s="1"/>
  <c r="G81" s="1"/>
  <c r="G80" s="1"/>
  <c r="I76"/>
  <c r="H76"/>
  <c r="G76"/>
  <c r="I72"/>
  <c r="H72"/>
  <c r="G72"/>
  <c r="I67"/>
  <c r="I66" s="1"/>
  <c r="H67"/>
  <c r="H66" s="1"/>
  <c r="G67"/>
  <c r="G66" s="1"/>
  <c r="I61"/>
  <c r="I60" s="1"/>
  <c r="H61"/>
  <c r="H60" s="1"/>
  <c r="G61"/>
  <c r="G60" s="1"/>
  <c r="G57"/>
  <c r="G56" s="1"/>
  <c r="I53"/>
  <c r="I52" s="1"/>
  <c r="H53"/>
  <c r="H52" s="1"/>
  <c r="G53"/>
  <c r="G52" s="1"/>
  <c r="I49"/>
  <c r="I48" s="1"/>
  <c r="H49"/>
  <c r="H48" s="1"/>
  <c r="G49"/>
  <c r="G48" s="1"/>
  <c r="I45"/>
  <c r="I44" s="1"/>
  <c r="I43" s="1"/>
  <c r="H45"/>
  <c r="H44" s="1"/>
  <c r="H43" s="1"/>
  <c r="G45"/>
  <c r="G44" s="1"/>
  <c r="G43" s="1"/>
  <c r="G41"/>
  <c r="G40" s="1"/>
  <c r="G39" s="1"/>
  <c r="I32"/>
  <c r="I31" s="1"/>
  <c r="H32"/>
  <c r="H31" s="1"/>
  <c r="G32"/>
  <c r="G31" s="1"/>
  <c r="I27"/>
  <c r="H27"/>
  <c r="G27"/>
  <c r="I23"/>
  <c r="H23"/>
  <c r="G23"/>
  <c r="I19"/>
  <c r="H19"/>
  <c r="G19"/>
  <c r="H47" l="1"/>
  <c r="G135"/>
  <c r="H71"/>
  <c r="H70" s="1"/>
  <c r="H69" s="1"/>
  <c r="I135"/>
  <c r="I134" s="1"/>
  <c r="H135"/>
  <c r="G215"/>
  <c r="G214" s="1"/>
  <c r="G213" s="1"/>
  <c r="H158"/>
  <c r="H153" s="1"/>
  <c r="G134"/>
  <c r="H215"/>
  <c r="H214" s="1"/>
  <c r="H213" s="1"/>
  <c r="H18"/>
  <c r="H17" s="1"/>
  <c r="H16" s="1"/>
  <c r="H123"/>
  <c r="G158"/>
  <c r="G153" s="1"/>
  <c r="I18"/>
  <c r="I17" s="1"/>
  <c r="G100"/>
  <c r="G87" s="1"/>
  <c r="I158"/>
  <c r="I153" s="1"/>
  <c r="I174"/>
  <c r="H134"/>
  <c r="I47"/>
  <c r="H87"/>
  <c r="I123"/>
  <c r="G47"/>
  <c r="I87"/>
  <c r="G123"/>
  <c r="G174"/>
  <c r="G71"/>
  <c r="G70" s="1"/>
  <c r="G69" s="1"/>
  <c r="I215"/>
  <c r="I214" s="1"/>
  <c r="I213" s="1"/>
  <c r="I71"/>
  <c r="I70" s="1"/>
  <c r="I69" s="1"/>
  <c r="H174"/>
  <c r="H86" l="1"/>
  <c r="I133"/>
  <c r="H133"/>
  <c r="G133"/>
  <c r="I16"/>
  <c r="G86"/>
  <c r="I86"/>
  <c r="G16"/>
  <c r="H237" l="1"/>
  <c r="H15" s="1"/>
  <c r="I237"/>
  <c r="I15" s="1"/>
  <c r="G237"/>
  <c r="G15" s="1"/>
</calcChain>
</file>

<file path=xl/sharedStrings.xml><?xml version="1.0" encoding="utf-8"?>
<sst xmlns="http://schemas.openxmlformats.org/spreadsheetml/2006/main" count="1042" uniqueCount="227">
  <si>
    <t>к Решению Собрания депутатов</t>
  </si>
  <si>
    <t>"О бюджете Городского поселения Красногорский</t>
  </si>
  <si>
    <t>Звениговского муниципального района</t>
  </si>
  <si>
    <t>Республики Марий Эл на 2023 год и</t>
  </si>
  <si>
    <t>на плановый период 2024 и 2025 годов</t>
  </si>
  <si>
    <t>Ведомственная структура</t>
  </si>
  <si>
    <t>расходов бюджета Городского поселения Красногорский на 2023 год</t>
  </si>
  <si>
    <t>и на плановый период 2024 и 2025 годов</t>
  </si>
  <si>
    <t>(тыс.рублей)</t>
  </si>
  <si>
    <t>Наименование  показателя</t>
  </si>
  <si>
    <t>Вед</t>
  </si>
  <si>
    <t>РЗ</t>
  </si>
  <si>
    <t>ПР</t>
  </si>
  <si>
    <t>ЦС</t>
  </si>
  <si>
    <t>ВР</t>
  </si>
  <si>
    <t>Красногорская городская администрация Звениговского муниципального района Республики Марий Эл</t>
  </si>
  <si>
    <t>Общегосударственные расходы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</si>
  <si>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</si>
  <si>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</si>
  <si>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</si>
  <si>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</si>
  <si>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Б370126020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</si>
  <si>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</si>
  <si>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</si>
  <si>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</si>
  <si>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</si>
  <si>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</si>
  <si>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</si>
  <si>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</si>
  <si>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</si>
  <si>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</si>
  <si>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</si>
  <si>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</si>
  <si>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</si>
  <si>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</si>
  <si>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</si>
  <si>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</si>
  <si>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</si>
  <si>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</si>
  <si>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</si>
  <si>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</si>
  <si>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904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</si>
  <si>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</si>
  <si>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</si>
  <si>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</si>
  <si>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</si>
  <si>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</si>
  <si>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</si>
  <si>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Содержание Главы администрации поселения</t>
  </si>
  <si>
    <t>Б370126030</t>
  </si>
  <si>
    <t>3</t>
  </si>
  <si>
    <t>9990026030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</si>
  <si>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</si>
  <si>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</si>
  <si>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</si>
  <si>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</si>
  <si>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</si>
  <si>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</si>
  <si>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</si>
  <si>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</si>
  <si>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 xml:space="preserve">Создание резервного фонда городского поселения  Красногорский </t>
  </si>
  <si>
    <t>Б320126050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</si>
  <si>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</si>
  <si>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</si>
  <si>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</si>
  <si>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</si>
  <si>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</si>
  <si>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Б330226080</t>
  </si>
  <si>
    <t>9990026080</t>
  </si>
  <si>
    <t>Мероприятия по землеустройству и землепользованию</t>
  </si>
  <si>
    <t>9990026100</t>
  </si>
  <si>
    <t>Выполнение других общегосударственных вопросов</t>
  </si>
  <si>
    <t>Б370126110</t>
  </si>
  <si>
    <t>Условно утверждаемые расходы</t>
  </si>
  <si>
    <t>Б370326150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</si>
  <si>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</si>
  <si>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</si>
  <si>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</si>
  <si>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</si>
  <si>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</si>
  <si>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Б320751180</t>
  </si>
  <si>
    <t>Б120751180</t>
  </si>
  <si>
    <t>9990051180</t>
  </si>
  <si>
    <t xml:space="preserve"> Национальная безопасность и правоохранительная деятельность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</si>
  <si>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</si>
  <si>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</si>
  <si>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</si>
  <si>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Б320326350</t>
  </si>
  <si>
    <t>09</t>
  </si>
  <si>
    <t>9990026350</t>
  </si>
  <si>
    <t>Национальная экономика</t>
  </si>
  <si>
    <t>Дорожное хозяйство (дорожные фонды)</t>
  </si>
  <si>
    <t xml:space="preserve">Осуществление целевых мероприятий в отношении автомобильных дорог общего пользования местного значения </t>
  </si>
  <si>
    <t>Б310127350</t>
  </si>
  <si>
    <t>9990027350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</si>
  <si>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</si>
  <si>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Б310127360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</si>
  <si>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</si>
  <si>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</si>
  <si>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</si>
  <si>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</si>
  <si>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Б310127540</t>
  </si>
  <si>
    <t>9990027540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</si>
  <si>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</si>
  <si>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Б310127550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</si>
  <si>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</si>
  <si>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Б310127560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</si>
  <si>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</si>
  <si>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</si>
  <si>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</si>
  <si>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Софинансирование на осуществление целевых мероприятий в отношении автомобильных дорог общего пользования местного значения за счет средств бюджета</t>
  </si>
  <si>
    <t>9990027660</t>
  </si>
  <si>
    <t>Б3101S0250</t>
  </si>
  <si>
    <t xml:space="preserve"> Другие вопросы в области национальной экономики</t>
  </si>
  <si>
    <t>12</t>
  </si>
  <si>
    <t>Формирование системы документов территориального планирования и градостроительного зонирования</t>
  </si>
  <si>
    <t>Б330226100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</si>
  <si>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(Монтаж системы уличного освещения по ул. Мичурина и ул. Куйбышева в пос. Илеть)</t>
  </si>
  <si>
    <t>Б4003S0011</t>
  </si>
  <si>
    <t>Расходы по местным инициативам за счет  средств инициативных платежей (Монтаж системы уличного освещения по ул. Мичурина и ул. Куйбышева в пос. Илеть)</t>
  </si>
  <si>
    <t>Б4003И0011</t>
  </si>
  <si>
    <t>Жилищно-коммунальное хозяйство</t>
  </si>
  <si>
    <t>05</t>
  </si>
  <si>
    <t xml:space="preserve"> Жилищное хозяйство</t>
  </si>
  <si>
    <t>Исполнение судебных актов</t>
  </si>
  <si>
    <t>830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</si>
  <si>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</si>
  <si>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Б3150129400</t>
  </si>
  <si>
    <t>9990029400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</si>
  <si>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</si>
  <si>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9990009602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</si>
  <si>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</si>
  <si>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</si>
  <si>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</si>
  <si>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</si>
  <si>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</si>
  <si>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</si>
  <si>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99900S9602</t>
  </si>
  <si>
    <t>Коммунальное хозяйство</t>
  </si>
  <si>
    <t>Компенсация выпадающих  доходов организациям,предоставляющим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</si>
  <si>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</si>
  <si>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</si>
  <si>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</si>
  <si>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понесённых затрат в связи с производством (реализацией) товаров, выполнением работ, оказанием услуг</t>
  </si>
  <si>
    <t>811</t>
  </si>
  <si>
    <t>Мероприятия по ремонту, реконструкции и модернизации сетей и прочих объектов инфраструктуры систем коммунального водоснабжения и водоотведения, газоснабжения</t>
  </si>
  <si>
    <t>Б350329430</t>
  </si>
  <si>
    <t>9990029430</t>
  </si>
  <si>
    <t>Компенсация выпадающих доходов организациям, предоставляющим населению услуги бани по тарифам, не обеспечивающим возмещение издержек</t>
  </si>
  <si>
    <t>9990029440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</si>
  <si>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</si>
  <si>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</si>
  <si>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Строительство водопроводных сооружений и строительство (реконструкции) систем водоснабжения </t>
  </si>
  <si>
    <t>999049470</t>
  </si>
  <si>
    <t>000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</si>
  <si>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</si>
  <si>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</si>
  <si>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</si>
  <si>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Освещение улиц в населенных пунктах поселения</t>
  </si>
  <si>
    <t>Б350429330</t>
  </si>
  <si>
    <t>9990029330</t>
  </si>
  <si>
    <t>Содержание улично-дорожной сети в границах городских округов и поселений в рамках благоустройства</t>
  </si>
  <si>
    <t>9990029340</t>
  </si>
  <si>
    <t>Озеленение</t>
  </si>
  <si>
    <t>Б350429350</t>
  </si>
  <si>
    <t>9990029350</t>
  </si>
  <si>
    <t>Организация ритуальных услуг и содержание мест захоронения</t>
  </si>
  <si>
    <t>Б350429360</t>
  </si>
  <si>
    <t>9990029360</t>
  </si>
  <si>
    <t>Прочие мероприятия по благоустройству территории поселения</t>
  </si>
  <si>
    <t>Б350429370</t>
  </si>
  <si>
    <t xml:space="preserve">Реализация программ формирования современной городской среды </t>
  </si>
  <si>
    <t>Б11F255550</t>
  </si>
  <si>
    <t>Реализация программ формирования современной городской среды (доля финансового участия заинтересованных лиц)</t>
  </si>
  <si>
    <t>Б11F225550</t>
  </si>
  <si>
    <t>Б12F255550</t>
  </si>
  <si>
    <t>Сбор, удаление отходов и очистка сточных вод</t>
  </si>
  <si>
    <t>06</t>
  </si>
  <si>
    <t>Мероприятия в области коммунального хозяйства</t>
  </si>
  <si>
    <t>Б200129430</t>
  </si>
  <si>
    <t>Социальная политика</t>
  </si>
  <si>
    <t>Пенсионное обеспечение</t>
  </si>
  <si>
    <t>Пенсии за выслугу лет лицам, замещавшим должности муниципальной службы в органах местного самоуправления поселения</t>
  </si>
  <si>
    <t>Б360112010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</si>
  <si>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</si>
  <si>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</si>
  <si>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</si>
  <si>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</si>
  <si>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</si>
  <si>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</si>
  <si>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</si>
  <si>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Физическая культура и спорт</t>
  </si>
  <si>
    <t xml:space="preserve">Физическая культура 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</si>
  <si>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</si>
  <si>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Б350526260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</si>
  <si>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</si>
  <si>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</si>
  <si>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</si>
  <si>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</si>
  <si>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 xml:space="preserve"> 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</si>
  <si>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</si>
  <si>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9990026260</t>
  </si>
  <si>
    <t>Массовый спорт</t>
  </si>
  <si>
    <t xml:space="preserve">Развитие физической культуры и спорта в Звениговском муниципальном районе </t>
  </si>
  <si>
    <t>9990027050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</si>
  <si>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</si>
  <si>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</si>
  <si>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 xml:space="preserve">13 </t>
  </si>
  <si>
    <t>9990026160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</si>
  <si>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</si>
  <si>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</si>
  <si>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</si>
  <si>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</si>
  <si>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</si>
  <si>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</si>
  <si>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Прочие межбюджетные трансферты общего характера</t>
  </si>
  <si>
    <t>Субсидии бюджету субъекта Российской Федерации из местных бюджетов в связи с превышением уровня расчетных налоговых доходов местных бюджетов</t>
  </si>
  <si>
    <t>9990028900</t>
  </si>
  <si>
    <t>Межбюджетные трансферты</t>
  </si>
  <si>
    <t>500</t>
  </si>
  <si>
    <t>Иные межбюджетные трансферты</t>
  </si>
  <si>
    <t>540</t>
  </si>
  <si>
    <t>Всего расходов</t>
  </si>
  <si>
    <t>Приложение № 4</t>
  </si>
  <si>
    <t>Поощрение за достижение показателей деятельности органов исполнительной власти субъектов Российской Федерации</t>
  </si>
  <si>
    <t>Б370155490</t>
  </si>
  <si>
    <t>(в редакции решения от "24" августа 2023 г. № 206)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</si>
</sst>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name val="Calibri"/>
    </font>
    <font>
      <sz val="10"/>
      <name val="Arial"/>
    </font>
    <font>
      <sz val="14"/>
      <name val="Times New Roman"/>
    </font>
    <font>
      <sz val="14"/>
      <name val="Arial"/>
    </font>
    <font>
      <b/>
      <sz val="14"/>
      <name val="Times New Roman"/>
    </font>
    <font>
      <sz val="14"/>
      <color rgb="FF000000"/>
      <name val="Times New Roman"/>
    </font>
    <font>
      <sz val="14"/>
      <name val="Calibri"/>
    </font>
    <font>
      <sz val="14"/>
      <color rgb="FF333333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46"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shrinkToFi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164" fontId="6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1" fillId="5" borderId="0" xfId="0" applyFont="1" applyFill="1">
      <alignment vertical="top"/>
    </xf>
    <xf numFmtId="164" fontId="5" fillId="5" borderId="0" xfId="0" applyNumberFormat="1" applyFont="1" applyFill="1" applyAlignment="1">
      <alignment horizontal="center" vertical="center" wrapText="1"/>
    </xf>
    <xf numFmtId="165" fontId="5" fillId="5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37"/>
  <sheetViews>
    <sheetView tabSelected="1" workbookViewId="0">
      <selection activeCell="B7" sqref="B7:I7"/>
    </sheetView>
  </sheetViews>
  <sheetFormatPr defaultColWidth="8.85546875" defaultRowHeight="12.75"/>
  <cols>
    <col min="1" max="1" width="49" customWidth="1"/>
    <col min="2" max="2" width="6.42578125" customWidth="1"/>
    <col min="3" max="3" width="9.140625" customWidth="1"/>
    <col min="4" max="4" width="8.140625" customWidth="1"/>
    <col min="5" max="5" width="16.28515625" customWidth="1"/>
    <col min="6" max="6" width="9.85546875" customWidth="1"/>
    <col min="7" max="7" width="15" customWidth="1"/>
    <col min="8" max="8" width="14.140625" customWidth="1"/>
    <col min="9" max="9" width="13.85546875" customWidth="1"/>
  </cols>
  <sheetData>
    <row r="1" spans="1:9" ht="18.75">
      <c r="A1" s="1"/>
      <c r="B1" s="1"/>
      <c r="C1" s="44" t="s">
        <v>223</v>
      </c>
      <c r="D1" s="44"/>
      <c r="E1" s="44"/>
      <c r="F1" s="44"/>
      <c r="G1" s="44"/>
      <c r="H1" s="44"/>
      <c r="I1" s="44"/>
    </row>
    <row r="2" spans="1:9" ht="18.75">
      <c r="A2" s="1"/>
      <c r="B2" s="44" t="s">
        <v>0</v>
      </c>
      <c r="C2" s="44"/>
      <c r="D2" s="44"/>
      <c r="E2" s="44"/>
      <c r="F2" s="44"/>
      <c r="G2" s="44"/>
      <c r="H2" s="44"/>
      <c r="I2" s="44"/>
    </row>
    <row r="3" spans="1:9" ht="18.75">
      <c r="A3" s="1"/>
      <c r="B3" s="44" t="s">
        <v>1</v>
      </c>
      <c r="C3" s="44"/>
      <c r="D3" s="44"/>
      <c r="E3" s="44"/>
      <c r="F3" s="44"/>
      <c r="G3" s="44"/>
      <c r="H3" s="44"/>
      <c r="I3" s="44"/>
    </row>
    <row r="4" spans="1:9" ht="18.75">
      <c r="A4" s="44" t="s">
        <v>2</v>
      </c>
      <c r="B4" s="44"/>
      <c r="C4" s="44"/>
      <c r="D4" s="44"/>
      <c r="E4" s="44"/>
      <c r="F4" s="44"/>
      <c r="G4" s="44"/>
      <c r="H4" s="44"/>
      <c r="I4" s="44"/>
    </row>
    <row r="5" spans="1:9" ht="18.75">
      <c r="A5" s="2"/>
      <c r="B5" s="44" t="s">
        <v>3</v>
      </c>
      <c r="C5" s="44"/>
      <c r="D5" s="44"/>
      <c r="E5" s="44"/>
      <c r="F5" s="44"/>
      <c r="G5" s="44"/>
      <c r="H5" s="44"/>
      <c r="I5" s="44"/>
    </row>
    <row r="6" spans="1:9" ht="18.75">
      <c r="A6" s="2"/>
      <c r="B6" s="44" t="s">
        <v>4</v>
      </c>
      <c r="C6" s="44"/>
      <c r="D6" s="44"/>
      <c r="E6" s="44"/>
      <c r="F6" s="44"/>
      <c r="G6" s="44"/>
      <c r="H6" s="44"/>
      <c r="I6" s="44"/>
    </row>
    <row r="7" spans="1:9" ht="18.75">
      <c r="A7" s="1"/>
      <c r="B7" s="44" t="s">
        <v>226</v>
      </c>
      <c r="C7" s="44"/>
      <c r="D7" s="44"/>
      <c r="E7" s="44"/>
      <c r="F7" s="44"/>
      <c r="G7" s="44"/>
      <c r="H7" s="44"/>
      <c r="I7" s="44"/>
    </row>
    <row r="8" spans="1:9" ht="18">
      <c r="A8" s="3"/>
      <c r="B8" s="3"/>
      <c r="C8" s="3"/>
      <c r="D8" s="3"/>
      <c r="E8" s="3"/>
      <c r="F8" s="3"/>
      <c r="G8" s="3"/>
    </row>
    <row r="9" spans="1:9" ht="18.75">
      <c r="A9" s="45" t="s">
        <v>5</v>
      </c>
      <c r="B9" s="45"/>
      <c r="C9" s="45"/>
      <c r="D9" s="45"/>
      <c r="E9" s="45"/>
      <c r="F9" s="45"/>
      <c r="G9" s="45"/>
      <c r="H9" s="45"/>
      <c r="I9" s="45"/>
    </row>
    <row r="10" spans="1:9" ht="18.75">
      <c r="A10" s="45" t="s">
        <v>6</v>
      </c>
      <c r="B10" s="45"/>
      <c r="C10" s="45"/>
      <c r="D10" s="45"/>
      <c r="E10" s="45"/>
      <c r="F10" s="45"/>
      <c r="G10" s="45"/>
      <c r="H10" s="45"/>
      <c r="I10" s="45"/>
    </row>
    <row r="11" spans="1:9" ht="18.75">
      <c r="A11" s="45" t="s">
        <v>7</v>
      </c>
      <c r="B11" s="45"/>
      <c r="C11" s="45"/>
      <c r="D11" s="45"/>
      <c r="E11" s="45"/>
      <c r="F11" s="45"/>
      <c r="G11" s="45"/>
      <c r="H11" s="45"/>
      <c r="I11" s="45"/>
    </row>
    <row r="12" spans="1:9" ht="18.75">
      <c r="A12" s="3"/>
      <c r="B12" s="3"/>
      <c r="C12" s="3"/>
      <c r="D12" s="3"/>
      <c r="E12" s="3"/>
      <c r="F12" s="1" t="s">
        <v>8</v>
      </c>
      <c r="G12" s="1"/>
    </row>
    <row r="13" spans="1:9" ht="36.75" customHeight="1">
      <c r="A13" s="4" t="s">
        <v>9</v>
      </c>
      <c r="B13" s="5" t="s">
        <v>10</v>
      </c>
      <c r="C13" s="5" t="s">
        <v>11</v>
      </c>
      <c r="D13" s="5" t="s">
        <v>12</v>
      </c>
      <c r="E13" s="5" t="s">
        <v>13</v>
      </c>
      <c r="F13" s="5" t="s">
        <v>14</v>
      </c>
      <c r="G13" s="6">
        <v>2023</v>
      </c>
      <c r="H13" s="5">
        <v>2024</v>
      </c>
      <c r="I13" s="5">
        <v>2025</v>
      </c>
    </row>
    <row r="14" spans="1:9" ht="16.5" customHeight="1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6">
        <v>7</v>
      </c>
      <c r="H14" s="5">
        <v>8</v>
      </c>
      <c r="I14" s="5">
        <v>9</v>
      </c>
    </row>
    <row r="15" spans="1:9" ht="73.5" customHeight="1">
      <c r="A15" s="7" t="s">
        <v>15</v>
      </c>
      <c r="B15" s="8">
        <v>904</v>
      </c>
      <c r="C15" s="9"/>
      <c r="D15" s="9"/>
      <c r="E15" s="9"/>
      <c r="F15" s="9"/>
      <c r="G15" s="10">
        <f>G237</f>
        <v>33398.204079999996</v>
      </c>
      <c r="H15" s="10">
        <f>H237</f>
        <v>24957.337600000003</v>
      </c>
      <c r="I15" s="10">
        <f>I237</f>
        <v>21921.058000000001</v>
      </c>
    </row>
    <row r="16" spans="1:9" ht="29.25" hidden="1" customHeight="1">
      <c r="A16" s="7" t="s">
        <v>16</v>
      </c>
      <c r="B16" s="8"/>
      <c r="C16" s="9" t="s">
        <v>17</v>
      </c>
      <c r="D16" s="9"/>
      <c r="E16" s="9"/>
      <c r="F16" s="9"/>
      <c r="G16" s="10">
        <f>G17+G43+G47</f>
        <v>9244.0390000000007</v>
      </c>
      <c r="H16" s="10">
        <f>H17+H43+H47</f>
        <v>8802.0000000000018</v>
      </c>
      <c r="I16" s="10">
        <f>I17+I43+I47</f>
        <v>9542.4000000000015</v>
      </c>
    </row>
    <row r="17" spans="1:9" ht="91.5" customHeight="1">
      <c r="A17" s="7" t="s">
        <v>18</v>
      </c>
      <c r="B17" s="11">
        <v>904</v>
      </c>
      <c r="C17" s="12" t="s">
        <v>17</v>
      </c>
      <c r="D17" s="12" t="s">
        <v>19</v>
      </c>
      <c r="E17" s="12"/>
      <c r="F17" s="12"/>
      <c r="G17" s="13">
        <f>G18+G31+G36</f>
        <v>8584.3739999999998</v>
      </c>
      <c r="H17" s="13">
        <f>H18+H31</f>
        <v>8035.4000000000015</v>
      </c>
      <c r="I17" s="13">
        <f>I18+I31</f>
        <v>8035.4000000000015</v>
      </c>
    </row>
    <row r="18" spans="1:9" ht="24.75" customHeight="1">
      <c r="A18" s="14" t="s">
        <v>20</v>
      </c>
      <c r="B18" s="11">
        <v>904</v>
      </c>
      <c r="C18" s="12" t="s">
        <v>17</v>
      </c>
      <c r="D18" s="12" t="s">
        <v>19</v>
      </c>
      <c r="E18" s="15" t="s">
        <v>21</v>
      </c>
      <c r="F18" s="12"/>
      <c r="G18" s="13">
        <f>G19+G23+G27</f>
        <v>7397.4920000000002</v>
      </c>
      <c r="H18" s="13">
        <f>H19+H23+H27</f>
        <v>7004.3000000000011</v>
      </c>
      <c r="I18" s="13">
        <f>I19+I23+I27</f>
        <v>7004.3000000000011</v>
      </c>
    </row>
    <row r="19" spans="1:9" ht="123.75" customHeight="1">
      <c r="A19" s="7" t="s">
        <v>22</v>
      </c>
      <c r="B19" s="11">
        <v>904</v>
      </c>
      <c r="C19" s="12" t="s">
        <v>17</v>
      </c>
      <c r="D19" s="12" t="s">
        <v>19</v>
      </c>
      <c r="E19" s="15" t="s">
        <v>21</v>
      </c>
      <c r="F19" s="12" t="s">
        <v>23</v>
      </c>
      <c r="G19" s="13">
        <f>G20</f>
        <v>4456.1540000000005</v>
      </c>
      <c r="H19" s="13">
        <f>H20</f>
        <v>5235.6000000000004</v>
      </c>
      <c r="I19" s="13">
        <f>I20</f>
        <v>5235.6000000000004</v>
      </c>
    </row>
    <row r="20" spans="1:9" ht="45" customHeight="1">
      <c r="A20" s="7" t="s">
        <v>24</v>
      </c>
      <c r="B20" s="11">
        <v>904</v>
      </c>
      <c r="C20" s="12" t="s">
        <v>17</v>
      </c>
      <c r="D20" s="12" t="s">
        <v>19</v>
      </c>
      <c r="E20" s="15" t="s">
        <v>21</v>
      </c>
      <c r="F20" s="12" t="s">
        <v>25</v>
      </c>
      <c r="G20" s="13">
        <v>4456.1540000000005</v>
      </c>
      <c r="H20" s="13">
        <v>5235.6000000000004</v>
      </c>
      <c r="I20" s="13">
        <v>5235.6000000000004</v>
      </c>
    </row>
    <row r="21" spans="1:9" ht="42" hidden="1" customHeight="1">
      <c r="A21" s="16" t="s">
        <v>26</v>
      </c>
      <c r="B21" s="11">
        <v>904</v>
      </c>
      <c r="C21" s="12" t="s">
        <v>17</v>
      </c>
      <c r="D21" s="12" t="s">
        <v>19</v>
      </c>
      <c r="E21" s="15" t="s">
        <v>21</v>
      </c>
      <c r="F21" s="12" t="s">
        <v>27</v>
      </c>
      <c r="G21" s="13">
        <v>2146</v>
      </c>
    </row>
    <row r="22" spans="1:9" ht="59.25" hidden="1" customHeight="1">
      <c r="A22" s="16" t="s">
        <v>28</v>
      </c>
      <c r="B22" s="11">
        <v>904</v>
      </c>
      <c r="C22" s="12" t="s">
        <v>17</v>
      </c>
      <c r="D22" s="12" t="s">
        <v>19</v>
      </c>
      <c r="E22" s="15" t="s">
        <v>21</v>
      </c>
      <c r="F22" s="12" t="s">
        <v>29</v>
      </c>
      <c r="G22" s="13">
        <v>648</v>
      </c>
    </row>
    <row r="23" spans="1:9" ht="66" customHeight="1">
      <c r="A23" s="7" t="s">
        <v>30</v>
      </c>
      <c r="B23" s="11">
        <v>904</v>
      </c>
      <c r="C23" s="12" t="s">
        <v>17</v>
      </c>
      <c r="D23" s="12" t="s">
        <v>19</v>
      </c>
      <c r="E23" s="15" t="s">
        <v>21</v>
      </c>
      <c r="F23" s="12" t="s">
        <v>31</v>
      </c>
      <c r="G23" s="13">
        <f>G24</f>
        <v>2930.7379999999998</v>
      </c>
      <c r="H23" s="13">
        <f>H24</f>
        <v>1758.1</v>
      </c>
      <c r="I23" s="13">
        <f>I24</f>
        <v>1758.1</v>
      </c>
    </row>
    <row r="24" spans="1:9" ht="57" customHeight="1">
      <c r="A24" s="7" t="s">
        <v>32</v>
      </c>
      <c r="B24" s="11">
        <v>904</v>
      </c>
      <c r="C24" s="12" t="s">
        <v>17</v>
      </c>
      <c r="D24" s="12" t="s">
        <v>19</v>
      </c>
      <c r="E24" s="15" t="s">
        <v>21</v>
      </c>
      <c r="F24" s="12" t="s">
        <v>33</v>
      </c>
      <c r="G24" s="13">
        <v>2930.7379999999998</v>
      </c>
      <c r="H24" s="13">
        <v>1758.1</v>
      </c>
      <c r="I24" s="13">
        <v>1758.1</v>
      </c>
    </row>
    <row r="25" spans="1:9" ht="35.25" hidden="1" customHeight="1">
      <c r="A25" s="16" t="s">
        <v>34</v>
      </c>
      <c r="B25" s="11">
        <v>904</v>
      </c>
      <c r="C25" s="12" t="s">
        <v>17</v>
      </c>
      <c r="D25" s="12" t="s">
        <v>19</v>
      </c>
      <c r="E25" s="15" t="s">
        <v>21</v>
      </c>
      <c r="F25" s="12" t="s">
        <v>35</v>
      </c>
      <c r="G25" s="13">
        <v>0</v>
      </c>
    </row>
    <row r="26" spans="1:9" ht="56.25" hidden="1" customHeight="1">
      <c r="A26" s="16" t="s">
        <v>36</v>
      </c>
      <c r="B26" s="11">
        <v>904</v>
      </c>
      <c r="C26" s="12" t="s">
        <v>17</v>
      </c>
      <c r="D26" s="12" t="s">
        <v>19</v>
      </c>
      <c r="E26" s="15" t="s">
        <v>21</v>
      </c>
      <c r="F26" s="12" t="s">
        <v>37</v>
      </c>
      <c r="G26" s="13">
        <v>87.4</v>
      </c>
    </row>
    <row r="27" spans="1:9" ht="28.5" customHeight="1">
      <c r="A27" s="17" t="s">
        <v>38</v>
      </c>
      <c r="B27" s="11">
        <v>904</v>
      </c>
      <c r="C27" s="12" t="s">
        <v>17</v>
      </c>
      <c r="D27" s="12" t="s">
        <v>19</v>
      </c>
      <c r="E27" s="15" t="s">
        <v>21</v>
      </c>
      <c r="F27" s="12" t="s">
        <v>39</v>
      </c>
      <c r="G27" s="13">
        <f>G28</f>
        <v>10.6</v>
      </c>
      <c r="H27" s="13">
        <f>H28</f>
        <v>10.6</v>
      </c>
      <c r="I27" s="13">
        <f>I28</f>
        <v>10.6</v>
      </c>
    </row>
    <row r="28" spans="1:9" ht="26.25" customHeight="1">
      <c r="A28" s="7" t="s">
        <v>40</v>
      </c>
      <c r="B28" s="18" t="s">
        <v>41</v>
      </c>
      <c r="C28" s="12" t="s">
        <v>17</v>
      </c>
      <c r="D28" s="12" t="s">
        <v>19</v>
      </c>
      <c r="E28" s="15" t="s">
        <v>21</v>
      </c>
      <c r="F28" s="12" t="s">
        <v>42</v>
      </c>
      <c r="G28" s="39">
        <v>10.6</v>
      </c>
      <c r="H28" s="13">
        <v>10.6</v>
      </c>
      <c r="I28" s="13">
        <v>10.6</v>
      </c>
    </row>
    <row r="29" spans="1:9" ht="27" hidden="1" customHeight="1">
      <c r="A29" s="16" t="s">
        <v>43</v>
      </c>
      <c r="B29" s="18" t="s">
        <v>41</v>
      </c>
      <c r="C29" s="12" t="s">
        <v>17</v>
      </c>
      <c r="D29" s="12" t="s">
        <v>19</v>
      </c>
      <c r="E29" s="12" t="s">
        <v>44</v>
      </c>
      <c r="F29" s="12" t="s">
        <v>45</v>
      </c>
      <c r="G29" s="38">
        <v>0</v>
      </c>
    </row>
    <row r="30" spans="1:9" ht="26.25" hidden="1" customHeight="1">
      <c r="A30" s="16" t="s">
        <v>46</v>
      </c>
      <c r="B30" s="18" t="s">
        <v>41</v>
      </c>
      <c r="C30" s="12" t="s">
        <v>17</v>
      </c>
      <c r="D30" s="12" t="s">
        <v>19</v>
      </c>
      <c r="E30" s="12" t="s">
        <v>44</v>
      </c>
      <c r="F30" s="12" t="s">
        <v>47</v>
      </c>
      <c r="G30" s="38">
        <v>0</v>
      </c>
    </row>
    <row r="31" spans="1:9" ht="42.75" customHeight="1">
      <c r="A31" s="19" t="s">
        <v>48</v>
      </c>
      <c r="B31" s="18" t="s">
        <v>41</v>
      </c>
      <c r="C31" s="12" t="s">
        <v>17</v>
      </c>
      <c r="D31" s="12" t="s">
        <v>19</v>
      </c>
      <c r="E31" s="15" t="s">
        <v>49</v>
      </c>
      <c r="F31" s="12"/>
      <c r="G31" s="39">
        <f t="shared" ref="G31:I32" si="0">G32</f>
        <v>1031.0999999999999</v>
      </c>
      <c r="H31" s="13">
        <f t="shared" si="0"/>
        <v>1031.0999999999999</v>
      </c>
      <c r="I31" s="13">
        <f t="shared" si="0"/>
        <v>1031.0999999999999</v>
      </c>
    </row>
    <row r="32" spans="1:9" ht="118.5" customHeight="1">
      <c r="A32" s="7" t="s">
        <v>22</v>
      </c>
      <c r="B32" s="18" t="s">
        <v>41</v>
      </c>
      <c r="C32" s="12" t="s">
        <v>17</v>
      </c>
      <c r="D32" s="12" t="s">
        <v>19</v>
      </c>
      <c r="E32" s="15" t="s">
        <v>50</v>
      </c>
      <c r="F32" s="12" t="s">
        <v>23</v>
      </c>
      <c r="G32" s="39">
        <f t="shared" si="0"/>
        <v>1031.0999999999999</v>
      </c>
      <c r="H32" s="13">
        <f t="shared" si="0"/>
        <v>1031.0999999999999</v>
      </c>
      <c r="I32" s="13">
        <f t="shared" si="0"/>
        <v>1031.0999999999999</v>
      </c>
    </row>
    <row r="33" spans="1:9" ht="60.75" customHeight="1">
      <c r="A33" s="7" t="s">
        <v>24</v>
      </c>
      <c r="B33" s="18" t="s">
        <v>41</v>
      </c>
      <c r="C33" s="12" t="s">
        <v>17</v>
      </c>
      <c r="D33" s="12" t="s">
        <v>19</v>
      </c>
      <c r="E33" s="15" t="s">
        <v>49</v>
      </c>
      <c r="F33" s="12" t="s">
        <v>25</v>
      </c>
      <c r="G33" s="39">
        <v>1031.0999999999999</v>
      </c>
      <c r="H33" s="13">
        <v>1031.0999999999999</v>
      </c>
      <c r="I33" s="13">
        <v>1031.0999999999999</v>
      </c>
    </row>
    <row r="34" spans="1:9" ht="45" hidden="1" customHeight="1">
      <c r="A34" s="16" t="s">
        <v>26</v>
      </c>
      <c r="B34" s="18" t="s">
        <v>41</v>
      </c>
      <c r="C34" s="12" t="s">
        <v>17</v>
      </c>
      <c r="D34" s="12" t="s">
        <v>19</v>
      </c>
      <c r="E34" s="12" t="s">
        <v>51</v>
      </c>
      <c r="F34" s="12" t="s">
        <v>27</v>
      </c>
      <c r="G34" s="39">
        <v>508</v>
      </c>
    </row>
    <row r="35" spans="1:9" ht="48" hidden="1" customHeight="1">
      <c r="A35" s="16" t="s">
        <v>28</v>
      </c>
      <c r="B35" s="18" t="s">
        <v>41</v>
      </c>
      <c r="C35" s="12" t="s">
        <v>17</v>
      </c>
      <c r="D35" s="12" t="s">
        <v>19</v>
      </c>
      <c r="E35" s="12" t="s">
        <v>51</v>
      </c>
      <c r="F35" s="12" t="s">
        <v>29</v>
      </c>
      <c r="G35" s="39">
        <v>154</v>
      </c>
    </row>
    <row r="36" spans="1:9" ht="63.75" customHeight="1">
      <c r="A36" s="40" t="s">
        <v>224</v>
      </c>
      <c r="B36" s="18" t="s">
        <v>41</v>
      </c>
      <c r="C36" s="12" t="s">
        <v>17</v>
      </c>
      <c r="D36" s="12" t="s">
        <v>19</v>
      </c>
      <c r="E36" s="15" t="s">
        <v>225</v>
      </c>
      <c r="F36" s="12"/>
      <c r="G36" s="39">
        <f>G37</f>
        <v>155.78200000000001</v>
      </c>
      <c r="H36" s="39">
        <f t="shared" ref="H36:I36" si="1">H37</f>
        <v>0</v>
      </c>
      <c r="I36" s="39">
        <f t="shared" si="1"/>
        <v>0</v>
      </c>
    </row>
    <row r="37" spans="1:9" ht="48.75" customHeight="1">
      <c r="A37" s="16" t="s">
        <v>26</v>
      </c>
      <c r="B37" s="18" t="s">
        <v>41</v>
      </c>
      <c r="C37" s="12" t="s">
        <v>17</v>
      </c>
      <c r="D37" s="12" t="s">
        <v>19</v>
      </c>
      <c r="E37" s="15" t="s">
        <v>225</v>
      </c>
      <c r="F37" s="12" t="s">
        <v>23</v>
      </c>
      <c r="G37" s="39">
        <f>G38</f>
        <v>155.78200000000001</v>
      </c>
      <c r="H37" s="39">
        <f t="shared" ref="H37:I37" si="2">H38</f>
        <v>0</v>
      </c>
      <c r="I37" s="39">
        <f t="shared" si="2"/>
        <v>0</v>
      </c>
    </row>
    <row r="38" spans="1:9" ht="90.75" customHeight="1">
      <c r="A38" s="16" t="s">
        <v>28</v>
      </c>
      <c r="B38" s="18" t="s">
        <v>41</v>
      </c>
      <c r="C38" s="12" t="s">
        <v>17</v>
      </c>
      <c r="D38" s="12" t="s">
        <v>19</v>
      </c>
      <c r="E38" s="15" t="s">
        <v>225</v>
      </c>
      <c r="F38" s="12" t="s">
        <v>25</v>
      </c>
      <c r="G38" s="39">
        <v>155.78200000000001</v>
      </c>
      <c r="H38" s="39">
        <v>0</v>
      </c>
      <c r="I38" s="39">
        <v>0</v>
      </c>
    </row>
    <row r="39" spans="1:9" ht="35.25" hidden="1" customHeight="1">
      <c r="A39" s="16" t="s">
        <v>52</v>
      </c>
      <c r="B39" s="18" t="s">
        <v>41</v>
      </c>
      <c r="C39" s="12" t="s">
        <v>17</v>
      </c>
      <c r="D39" s="12" t="s">
        <v>53</v>
      </c>
      <c r="E39" s="12"/>
      <c r="F39" s="12"/>
      <c r="G39" s="39">
        <f>G40</f>
        <v>0</v>
      </c>
      <c r="H39" s="41"/>
      <c r="I39" s="41"/>
    </row>
    <row r="40" spans="1:9" ht="29.25" hidden="1" customHeight="1">
      <c r="A40" s="20" t="s">
        <v>54</v>
      </c>
      <c r="B40" s="18" t="s">
        <v>41</v>
      </c>
      <c r="C40" s="12" t="s">
        <v>17</v>
      </c>
      <c r="D40" s="12" t="s">
        <v>53</v>
      </c>
      <c r="E40" s="21" t="s">
        <v>55</v>
      </c>
      <c r="F40" s="12"/>
      <c r="G40" s="39">
        <f>G41</f>
        <v>0</v>
      </c>
      <c r="H40" s="41"/>
      <c r="I40" s="41"/>
    </row>
    <row r="41" spans="1:9" ht="30" hidden="1" customHeight="1">
      <c r="A41" s="22" t="s">
        <v>38</v>
      </c>
      <c r="B41" s="18" t="s">
        <v>41</v>
      </c>
      <c r="C41" s="12" t="s">
        <v>17</v>
      </c>
      <c r="D41" s="12" t="s">
        <v>53</v>
      </c>
      <c r="E41" s="21" t="s">
        <v>55</v>
      </c>
      <c r="F41" s="18" t="s">
        <v>39</v>
      </c>
      <c r="G41" s="39">
        <f>G42</f>
        <v>0</v>
      </c>
      <c r="H41" s="41"/>
      <c r="I41" s="41"/>
    </row>
    <row r="42" spans="1:9" ht="27.75" hidden="1" customHeight="1">
      <c r="A42" s="23" t="s">
        <v>56</v>
      </c>
      <c r="B42" s="18" t="s">
        <v>41</v>
      </c>
      <c r="C42" s="12" t="s">
        <v>17</v>
      </c>
      <c r="D42" s="12" t="s">
        <v>53</v>
      </c>
      <c r="E42" s="21" t="s">
        <v>55</v>
      </c>
      <c r="F42" s="18" t="s">
        <v>57</v>
      </c>
      <c r="G42" s="39">
        <v>0</v>
      </c>
      <c r="H42" s="39">
        <v>0</v>
      </c>
      <c r="I42" s="39">
        <v>0</v>
      </c>
    </row>
    <row r="43" spans="1:9" ht="27.75" customHeight="1">
      <c r="A43" s="24" t="s">
        <v>58</v>
      </c>
      <c r="B43" s="18" t="s">
        <v>41</v>
      </c>
      <c r="C43" s="18" t="s">
        <v>17</v>
      </c>
      <c r="D43" s="18" t="s">
        <v>59</v>
      </c>
      <c r="E43" s="18"/>
      <c r="F43" s="18"/>
      <c r="G43" s="39">
        <f t="shared" ref="G43:I45" si="3">G44</f>
        <v>50</v>
      </c>
      <c r="H43" s="13">
        <f t="shared" si="3"/>
        <v>50</v>
      </c>
      <c r="I43" s="13">
        <f t="shared" si="3"/>
        <v>50</v>
      </c>
    </row>
    <row r="44" spans="1:9" ht="43.5" customHeight="1">
      <c r="A44" s="25" t="s">
        <v>60</v>
      </c>
      <c r="B44" s="18" t="s">
        <v>41</v>
      </c>
      <c r="C44" s="18" t="s">
        <v>17</v>
      </c>
      <c r="D44" s="18" t="s">
        <v>59</v>
      </c>
      <c r="E44" s="15" t="s">
        <v>61</v>
      </c>
      <c r="F44" s="18"/>
      <c r="G44" s="39">
        <f t="shared" si="3"/>
        <v>50</v>
      </c>
      <c r="H44" s="13">
        <f t="shared" si="3"/>
        <v>50</v>
      </c>
      <c r="I44" s="13">
        <f t="shared" si="3"/>
        <v>50</v>
      </c>
    </row>
    <row r="45" spans="1:9" ht="30" customHeight="1">
      <c r="A45" s="24" t="s">
        <v>38</v>
      </c>
      <c r="B45" s="18" t="s">
        <v>41</v>
      </c>
      <c r="C45" s="18" t="s">
        <v>17</v>
      </c>
      <c r="D45" s="18" t="s">
        <v>59</v>
      </c>
      <c r="E45" s="15" t="s">
        <v>61</v>
      </c>
      <c r="F45" s="18" t="s">
        <v>39</v>
      </c>
      <c r="G45" s="39">
        <f t="shared" si="3"/>
        <v>50</v>
      </c>
      <c r="H45" s="13">
        <f t="shared" si="3"/>
        <v>50</v>
      </c>
      <c r="I45" s="13">
        <f t="shared" si="3"/>
        <v>50</v>
      </c>
    </row>
    <row r="46" spans="1:9" ht="18.75">
      <c r="A46" s="24" t="s">
        <v>56</v>
      </c>
      <c r="B46" s="8">
        <v>904</v>
      </c>
      <c r="C46" s="18" t="s">
        <v>17</v>
      </c>
      <c r="D46" s="18" t="s">
        <v>59</v>
      </c>
      <c r="E46" s="15" t="s">
        <v>61</v>
      </c>
      <c r="F46" s="18" t="s">
        <v>57</v>
      </c>
      <c r="G46" s="39">
        <v>50</v>
      </c>
      <c r="H46" s="13">
        <v>50</v>
      </c>
      <c r="I46" s="13">
        <v>50</v>
      </c>
    </row>
    <row r="47" spans="1:9" ht="28.5" customHeight="1">
      <c r="A47" s="22" t="s">
        <v>62</v>
      </c>
      <c r="B47" s="8">
        <v>904</v>
      </c>
      <c r="C47" s="18" t="s">
        <v>17</v>
      </c>
      <c r="D47" s="18" t="s">
        <v>63</v>
      </c>
      <c r="E47" s="18"/>
      <c r="F47" s="18"/>
      <c r="G47" s="39">
        <f>G52+G60+G66</f>
        <v>609.66499999999996</v>
      </c>
      <c r="H47" s="13">
        <f>H52+H60+H66</f>
        <v>716.6</v>
      </c>
      <c r="I47" s="13">
        <f>I52+I60+I66</f>
        <v>1457</v>
      </c>
    </row>
    <row r="48" spans="1:9" ht="62.25" hidden="1" customHeight="1">
      <c r="A48" s="24" t="s">
        <v>64</v>
      </c>
      <c r="B48" s="8">
        <v>904</v>
      </c>
      <c r="C48" s="18" t="s">
        <v>17</v>
      </c>
      <c r="D48" s="18" t="s">
        <v>63</v>
      </c>
      <c r="E48" s="18" t="s">
        <v>65</v>
      </c>
      <c r="F48" s="18"/>
      <c r="G48" s="39">
        <f t="shared" ref="G48:I49" si="4">G49</f>
        <v>0</v>
      </c>
      <c r="H48" s="13">
        <f t="shared" si="4"/>
        <v>0</v>
      </c>
      <c r="I48" s="13">
        <f t="shared" si="4"/>
        <v>0</v>
      </c>
    </row>
    <row r="49" spans="1:9" ht="59.25" hidden="1" customHeight="1">
      <c r="A49" s="7" t="s">
        <v>30</v>
      </c>
      <c r="B49" s="8">
        <v>904</v>
      </c>
      <c r="C49" s="18" t="s">
        <v>17</v>
      </c>
      <c r="D49" s="18" t="s">
        <v>63</v>
      </c>
      <c r="E49" s="18" t="s">
        <v>65</v>
      </c>
      <c r="F49" s="18" t="s">
        <v>31</v>
      </c>
      <c r="G49" s="39">
        <f t="shared" si="4"/>
        <v>0</v>
      </c>
      <c r="H49" s="13">
        <f t="shared" si="4"/>
        <v>0</v>
      </c>
      <c r="I49" s="13">
        <f t="shared" si="4"/>
        <v>0</v>
      </c>
    </row>
    <row r="50" spans="1:9" ht="57" hidden="1" customHeight="1">
      <c r="A50" s="7" t="s">
        <v>32</v>
      </c>
      <c r="B50" s="8">
        <v>904</v>
      </c>
      <c r="C50" s="18" t="s">
        <v>17</v>
      </c>
      <c r="D50" s="18" t="s">
        <v>63</v>
      </c>
      <c r="E50" s="18" t="s">
        <v>65</v>
      </c>
      <c r="F50" s="18" t="s">
        <v>33</v>
      </c>
      <c r="G50" s="39"/>
      <c r="H50" s="13"/>
      <c r="I50" s="13"/>
    </row>
    <row r="51" spans="1:9" ht="58.5" hidden="1" customHeight="1">
      <c r="A51" s="16" t="s">
        <v>36</v>
      </c>
      <c r="B51" s="8">
        <v>904</v>
      </c>
      <c r="C51" s="18" t="s">
        <v>17</v>
      </c>
      <c r="D51" s="18" t="s">
        <v>63</v>
      </c>
      <c r="E51" s="18" t="s">
        <v>65</v>
      </c>
      <c r="F51" s="18" t="s">
        <v>37</v>
      </c>
      <c r="G51" s="39">
        <v>70</v>
      </c>
    </row>
    <row r="52" spans="1:9" ht="96.75" customHeight="1">
      <c r="A52" s="25" t="s">
        <v>66</v>
      </c>
      <c r="B52" s="8">
        <v>904</v>
      </c>
      <c r="C52" s="18" t="s">
        <v>17</v>
      </c>
      <c r="D52" s="18" t="s">
        <v>63</v>
      </c>
      <c r="E52" s="26" t="s">
        <v>67</v>
      </c>
      <c r="F52" s="18"/>
      <c r="G52" s="39">
        <f t="shared" ref="G52:I53" si="5">G53</f>
        <v>215</v>
      </c>
      <c r="H52" s="13">
        <f t="shared" si="5"/>
        <v>215.6</v>
      </c>
      <c r="I52" s="13">
        <f t="shared" si="5"/>
        <v>415</v>
      </c>
    </row>
    <row r="53" spans="1:9" ht="61.5" customHeight="1">
      <c r="A53" s="7" t="s">
        <v>30</v>
      </c>
      <c r="B53" s="8">
        <v>904</v>
      </c>
      <c r="C53" s="18" t="s">
        <v>17</v>
      </c>
      <c r="D53" s="18" t="s">
        <v>63</v>
      </c>
      <c r="E53" s="26" t="s">
        <v>67</v>
      </c>
      <c r="F53" s="9" t="s">
        <v>31</v>
      </c>
      <c r="G53" s="39">
        <f t="shared" si="5"/>
        <v>215</v>
      </c>
      <c r="H53" s="13">
        <f t="shared" si="5"/>
        <v>215.6</v>
      </c>
      <c r="I53" s="13">
        <f t="shared" si="5"/>
        <v>415</v>
      </c>
    </row>
    <row r="54" spans="1:9" ht="62.25" customHeight="1">
      <c r="A54" s="7" t="s">
        <v>32</v>
      </c>
      <c r="B54" s="8">
        <v>904</v>
      </c>
      <c r="C54" s="18" t="s">
        <v>17</v>
      </c>
      <c r="D54" s="18" t="s">
        <v>63</v>
      </c>
      <c r="E54" s="26" t="s">
        <v>67</v>
      </c>
      <c r="F54" s="9" t="s">
        <v>33</v>
      </c>
      <c r="G54" s="39">
        <v>215</v>
      </c>
      <c r="H54" s="13">
        <v>215.6</v>
      </c>
      <c r="I54" s="13">
        <v>415</v>
      </c>
    </row>
    <row r="55" spans="1:9" ht="31.5" hidden="1" customHeight="1">
      <c r="A55" s="16" t="s">
        <v>43</v>
      </c>
      <c r="B55" s="8">
        <v>904</v>
      </c>
      <c r="C55" s="18" t="s">
        <v>17</v>
      </c>
      <c r="D55" s="18" t="s">
        <v>63</v>
      </c>
      <c r="E55" s="18" t="s">
        <v>68</v>
      </c>
      <c r="F55" s="18" t="s">
        <v>45</v>
      </c>
      <c r="G55" s="38">
        <v>0</v>
      </c>
    </row>
    <row r="56" spans="1:9" ht="1.5" hidden="1" customHeight="1">
      <c r="A56" s="24" t="s">
        <v>69</v>
      </c>
      <c r="B56" s="8">
        <v>904</v>
      </c>
      <c r="C56" s="18" t="s">
        <v>17</v>
      </c>
      <c r="D56" s="18" t="s">
        <v>63</v>
      </c>
      <c r="E56" s="18" t="s">
        <v>70</v>
      </c>
      <c r="F56" s="18"/>
      <c r="G56" s="38">
        <f>G57</f>
        <v>0</v>
      </c>
    </row>
    <row r="57" spans="1:9" ht="60.75" hidden="1" customHeight="1">
      <c r="A57" s="7" t="s">
        <v>30</v>
      </c>
      <c r="B57" s="8">
        <v>904</v>
      </c>
      <c r="C57" s="18" t="s">
        <v>17</v>
      </c>
      <c r="D57" s="18" t="s">
        <v>63</v>
      </c>
      <c r="E57" s="18" t="s">
        <v>70</v>
      </c>
      <c r="F57" s="18" t="s">
        <v>31</v>
      </c>
      <c r="G57" s="38">
        <f>G58</f>
        <v>0</v>
      </c>
    </row>
    <row r="58" spans="1:9" ht="56.25" hidden="1" customHeight="1">
      <c r="A58" s="7" t="s">
        <v>32</v>
      </c>
      <c r="B58" s="8">
        <v>904</v>
      </c>
      <c r="C58" s="18" t="s">
        <v>17</v>
      </c>
      <c r="D58" s="18" t="s">
        <v>63</v>
      </c>
      <c r="E58" s="18" t="s">
        <v>70</v>
      </c>
      <c r="F58" s="18" t="s">
        <v>33</v>
      </c>
      <c r="G58" s="38">
        <v>0</v>
      </c>
    </row>
    <row r="59" spans="1:9" ht="0.75" hidden="1" customHeight="1">
      <c r="A59" s="16" t="s">
        <v>36</v>
      </c>
      <c r="B59" s="8">
        <v>904</v>
      </c>
      <c r="C59" s="18" t="s">
        <v>17</v>
      </c>
      <c r="D59" s="18" t="s">
        <v>63</v>
      </c>
      <c r="E59" s="18" t="s">
        <v>70</v>
      </c>
      <c r="F59" s="18" t="s">
        <v>37</v>
      </c>
      <c r="G59" s="38">
        <v>100</v>
      </c>
    </row>
    <row r="60" spans="1:9" ht="47.25" customHeight="1">
      <c r="A60" s="19" t="s">
        <v>71</v>
      </c>
      <c r="B60" s="8">
        <v>904</v>
      </c>
      <c r="C60" s="18" t="s">
        <v>17</v>
      </c>
      <c r="D60" s="18" t="s">
        <v>63</v>
      </c>
      <c r="E60" s="15" t="s">
        <v>72</v>
      </c>
      <c r="F60" s="18"/>
      <c r="G60" s="39">
        <f>G61+G63</f>
        <v>394.66500000000002</v>
      </c>
      <c r="H60" s="13">
        <f t="shared" ref="G60:I61" si="6">H61</f>
        <v>0</v>
      </c>
      <c r="I60" s="13">
        <f t="shared" si="6"/>
        <v>0</v>
      </c>
    </row>
    <row r="61" spans="1:9" ht="63" customHeight="1">
      <c r="A61" s="7" t="s">
        <v>30</v>
      </c>
      <c r="B61" s="8">
        <v>904</v>
      </c>
      <c r="C61" s="18" t="s">
        <v>17</v>
      </c>
      <c r="D61" s="18" t="s">
        <v>63</v>
      </c>
      <c r="E61" s="15" t="s">
        <v>72</v>
      </c>
      <c r="F61" s="18" t="s">
        <v>31</v>
      </c>
      <c r="G61" s="39">
        <f t="shared" si="6"/>
        <v>374.06</v>
      </c>
      <c r="H61" s="13">
        <f t="shared" si="6"/>
        <v>0</v>
      </c>
      <c r="I61" s="13">
        <f t="shared" si="6"/>
        <v>0</v>
      </c>
    </row>
    <row r="62" spans="1:9" ht="66" customHeight="1">
      <c r="A62" s="7" t="s">
        <v>32</v>
      </c>
      <c r="B62" s="8">
        <v>904</v>
      </c>
      <c r="C62" s="18" t="s">
        <v>17</v>
      </c>
      <c r="D62" s="18" t="s">
        <v>63</v>
      </c>
      <c r="E62" s="15" t="s">
        <v>72</v>
      </c>
      <c r="F62" s="18" t="s">
        <v>33</v>
      </c>
      <c r="G62" s="39">
        <v>374.06</v>
      </c>
      <c r="H62" s="13">
        <v>0</v>
      </c>
      <c r="I62" s="13">
        <v>0</v>
      </c>
    </row>
    <row r="63" spans="1:9" ht="44.25" customHeight="1">
      <c r="A63" s="24" t="s">
        <v>38</v>
      </c>
      <c r="B63" s="8">
        <v>904</v>
      </c>
      <c r="C63" s="18" t="s">
        <v>17</v>
      </c>
      <c r="D63" s="18" t="s">
        <v>63</v>
      </c>
      <c r="E63" s="15" t="s">
        <v>72</v>
      </c>
      <c r="F63" s="18" t="s">
        <v>39</v>
      </c>
      <c r="G63" s="39">
        <f>G64+G65</f>
        <v>20.605</v>
      </c>
      <c r="H63" s="39">
        <f t="shared" ref="H63:I63" si="7">H64+H65</f>
        <v>0</v>
      </c>
      <c r="I63" s="39">
        <f t="shared" si="7"/>
        <v>0</v>
      </c>
    </row>
    <row r="64" spans="1:9" ht="42.75" customHeight="1">
      <c r="A64" s="16" t="s">
        <v>124</v>
      </c>
      <c r="B64" s="8">
        <v>904</v>
      </c>
      <c r="C64" s="18" t="s">
        <v>17</v>
      </c>
      <c r="D64" s="18" t="s">
        <v>63</v>
      </c>
      <c r="E64" s="15" t="s">
        <v>72</v>
      </c>
      <c r="F64" s="18" t="s">
        <v>125</v>
      </c>
      <c r="G64" s="39">
        <v>4</v>
      </c>
      <c r="H64" s="13">
        <v>0</v>
      </c>
      <c r="I64" s="13">
        <v>0</v>
      </c>
    </row>
    <row r="65" spans="1:9" ht="43.5" customHeight="1">
      <c r="A65" s="7" t="s">
        <v>40</v>
      </c>
      <c r="B65" s="8">
        <v>904</v>
      </c>
      <c r="C65" s="18" t="s">
        <v>17</v>
      </c>
      <c r="D65" s="18" t="s">
        <v>63</v>
      </c>
      <c r="E65" s="15" t="s">
        <v>72</v>
      </c>
      <c r="F65" s="18" t="s">
        <v>42</v>
      </c>
      <c r="G65" s="39">
        <v>16.605</v>
      </c>
      <c r="H65" s="13">
        <v>0</v>
      </c>
      <c r="I65" s="13">
        <v>0</v>
      </c>
    </row>
    <row r="66" spans="1:9" ht="18.75">
      <c r="A66" s="27" t="s">
        <v>73</v>
      </c>
      <c r="B66" s="8">
        <v>904</v>
      </c>
      <c r="C66" s="18" t="s">
        <v>17</v>
      </c>
      <c r="D66" s="18" t="s">
        <v>63</v>
      </c>
      <c r="E66" s="15" t="s">
        <v>74</v>
      </c>
      <c r="F66" s="18"/>
      <c r="G66" s="39">
        <f t="shared" ref="G66:I67" si="8">G67</f>
        <v>0</v>
      </c>
      <c r="H66" s="13">
        <f t="shared" si="8"/>
        <v>501</v>
      </c>
      <c r="I66" s="13">
        <f t="shared" si="8"/>
        <v>1042</v>
      </c>
    </row>
    <row r="67" spans="1:9" ht="18.75">
      <c r="A67" s="24" t="s">
        <v>38</v>
      </c>
      <c r="B67" s="8">
        <v>904</v>
      </c>
      <c r="C67" s="18" t="s">
        <v>17</v>
      </c>
      <c r="D67" s="18" t="s">
        <v>63</v>
      </c>
      <c r="E67" s="15" t="s">
        <v>74</v>
      </c>
      <c r="F67" s="18" t="s">
        <v>39</v>
      </c>
      <c r="G67" s="39">
        <f t="shared" si="8"/>
        <v>0</v>
      </c>
      <c r="H67" s="13">
        <f t="shared" si="8"/>
        <v>501</v>
      </c>
      <c r="I67" s="13">
        <f t="shared" si="8"/>
        <v>1042</v>
      </c>
    </row>
    <row r="68" spans="1:9" ht="18.75">
      <c r="A68" s="24" t="s">
        <v>56</v>
      </c>
      <c r="B68" s="8">
        <v>904</v>
      </c>
      <c r="C68" s="18" t="s">
        <v>17</v>
      </c>
      <c r="D68" s="18" t="s">
        <v>63</v>
      </c>
      <c r="E68" s="15" t="s">
        <v>74</v>
      </c>
      <c r="F68" s="18" t="s">
        <v>57</v>
      </c>
      <c r="G68" s="39"/>
      <c r="H68" s="13">
        <v>501</v>
      </c>
      <c r="I68" s="13">
        <v>1042</v>
      </c>
    </row>
    <row r="69" spans="1:9" ht="18.75" hidden="1">
      <c r="A69" s="7" t="s">
        <v>75</v>
      </c>
      <c r="B69" s="8">
        <v>904</v>
      </c>
      <c r="C69" s="9" t="s">
        <v>76</v>
      </c>
      <c r="D69" s="9"/>
      <c r="E69" s="9"/>
      <c r="F69" s="9"/>
      <c r="G69" s="38">
        <f t="shared" ref="G69:I70" si="9">G70</f>
        <v>548.59999999999991</v>
      </c>
      <c r="H69" s="10">
        <f t="shared" si="9"/>
        <v>574.79999999999995</v>
      </c>
      <c r="I69" s="10">
        <f t="shared" si="9"/>
        <v>598</v>
      </c>
    </row>
    <row r="70" spans="1:9" ht="54" customHeight="1">
      <c r="A70" s="7" t="s">
        <v>77</v>
      </c>
      <c r="B70" s="8">
        <v>904</v>
      </c>
      <c r="C70" s="9" t="s">
        <v>76</v>
      </c>
      <c r="D70" s="9" t="s">
        <v>78</v>
      </c>
      <c r="E70" s="9"/>
      <c r="F70" s="9"/>
      <c r="G70" s="39">
        <f t="shared" si="9"/>
        <v>548.59999999999991</v>
      </c>
      <c r="H70" s="10">
        <f t="shared" si="9"/>
        <v>574.79999999999995</v>
      </c>
      <c r="I70" s="10">
        <f t="shared" si="9"/>
        <v>598</v>
      </c>
    </row>
    <row r="71" spans="1:9" ht="82.5" customHeight="1">
      <c r="A71" s="25" t="s">
        <v>79</v>
      </c>
      <c r="B71" s="8">
        <v>904</v>
      </c>
      <c r="C71" s="9" t="s">
        <v>76</v>
      </c>
      <c r="D71" s="9" t="s">
        <v>78</v>
      </c>
      <c r="E71" s="15" t="s">
        <v>80</v>
      </c>
      <c r="F71" s="9"/>
      <c r="G71" s="39">
        <f>G72+G76</f>
        <v>548.59999999999991</v>
      </c>
      <c r="H71" s="10">
        <f>H72+H76</f>
        <v>574.79999999999995</v>
      </c>
      <c r="I71" s="10">
        <f>I72+I76</f>
        <v>598</v>
      </c>
    </row>
    <row r="72" spans="1:9" ht="131.25">
      <c r="A72" s="7" t="s">
        <v>22</v>
      </c>
      <c r="B72" s="8">
        <v>904</v>
      </c>
      <c r="C72" s="9" t="s">
        <v>76</v>
      </c>
      <c r="D72" s="9" t="s">
        <v>78</v>
      </c>
      <c r="E72" s="15" t="s">
        <v>80</v>
      </c>
      <c r="F72" s="9" t="s">
        <v>23</v>
      </c>
      <c r="G72" s="39">
        <f>G73</f>
        <v>537.79999999999995</v>
      </c>
      <c r="H72" s="10">
        <f>H73</f>
        <v>563.5</v>
      </c>
      <c r="I72" s="10">
        <f>I73</f>
        <v>586</v>
      </c>
    </row>
    <row r="73" spans="1:9" ht="59.25" customHeight="1">
      <c r="A73" s="7" t="s">
        <v>24</v>
      </c>
      <c r="B73" s="8">
        <v>904</v>
      </c>
      <c r="C73" s="9" t="s">
        <v>76</v>
      </c>
      <c r="D73" s="9" t="s">
        <v>78</v>
      </c>
      <c r="E73" s="15" t="s">
        <v>80</v>
      </c>
      <c r="F73" s="9" t="s">
        <v>25</v>
      </c>
      <c r="G73" s="39">
        <v>537.79999999999995</v>
      </c>
      <c r="H73" s="10">
        <v>563.5</v>
      </c>
      <c r="I73" s="10">
        <v>586</v>
      </c>
    </row>
    <row r="74" spans="1:9" ht="59.25" hidden="1" customHeight="1">
      <c r="A74" s="16" t="s">
        <v>26</v>
      </c>
      <c r="B74" s="8">
        <v>904</v>
      </c>
      <c r="C74" s="9" t="s">
        <v>76</v>
      </c>
      <c r="D74" s="9" t="s">
        <v>78</v>
      </c>
      <c r="E74" s="15" t="s">
        <v>81</v>
      </c>
      <c r="F74" s="9" t="s">
        <v>27</v>
      </c>
      <c r="G74" s="39">
        <v>227.8</v>
      </c>
    </row>
    <row r="75" spans="1:9" ht="44.25" hidden="1" customHeight="1">
      <c r="A75" s="16" t="s">
        <v>28</v>
      </c>
      <c r="B75" s="8">
        <v>904</v>
      </c>
      <c r="C75" s="9" t="s">
        <v>76</v>
      </c>
      <c r="D75" s="9" t="s">
        <v>78</v>
      </c>
      <c r="E75" s="15" t="s">
        <v>81</v>
      </c>
      <c r="F75" s="9" t="s">
        <v>29</v>
      </c>
      <c r="G75" s="39"/>
    </row>
    <row r="76" spans="1:9" ht="59.25" customHeight="1">
      <c r="A76" s="7" t="s">
        <v>30</v>
      </c>
      <c r="B76" s="8">
        <v>904</v>
      </c>
      <c r="C76" s="9" t="s">
        <v>76</v>
      </c>
      <c r="D76" s="9" t="s">
        <v>78</v>
      </c>
      <c r="E76" s="15" t="s">
        <v>80</v>
      </c>
      <c r="F76" s="9" t="s">
        <v>31</v>
      </c>
      <c r="G76" s="39">
        <f>G77</f>
        <v>10.8</v>
      </c>
      <c r="H76" s="10">
        <f>H77</f>
        <v>11.3</v>
      </c>
      <c r="I76" s="10">
        <f>I77</f>
        <v>12</v>
      </c>
    </row>
    <row r="77" spans="1:9" ht="60" customHeight="1">
      <c r="A77" s="7" t="s">
        <v>32</v>
      </c>
      <c r="B77" s="8">
        <v>904</v>
      </c>
      <c r="C77" s="9" t="s">
        <v>76</v>
      </c>
      <c r="D77" s="9" t="s">
        <v>78</v>
      </c>
      <c r="E77" s="15" t="s">
        <v>80</v>
      </c>
      <c r="F77" s="9" t="s">
        <v>33</v>
      </c>
      <c r="G77" s="39">
        <v>10.8</v>
      </c>
      <c r="H77" s="10">
        <v>11.3</v>
      </c>
      <c r="I77" s="10">
        <v>12</v>
      </c>
    </row>
    <row r="78" spans="1:9" ht="45" hidden="1" customHeight="1">
      <c r="A78" s="16" t="s">
        <v>34</v>
      </c>
      <c r="B78" s="8">
        <v>904</v>
      </c>
      <c r="C78" s="9" t="s">
        <v>76</v>
      </c>
      <c r="D78" s="9" t="s">
        <v>78</v>
      </c>
      <c r="E78" s="9" t="s">
        <v>82</v>
      </c>
      <c r="F78" s="9" t="s">
        <v>35</v>
      </c>
      <c r="G78" s="38">
        <v>0</v>
      </c>
    </row>
    <row r="79" spans="1:9" ht="40.5" hidden="1" customHeight="1">
      <c r="A79" s="16" t="s">
        <v>36</v>
      </c>
      <c r="B79" s="8">
        <v>904</v>
      </c>
      <c r="C79" s="9" t="s">
        <v>76</v>
      </c>
      <c r="D79" s="9" t="s">
        <v>78</v>
      </c>
      <c r="E79" s="9" t="s">
        <v>82</v>
      </c>
      <c r="F79" s="9" t="s">
        <v>37</v>
      </c>
      <c r="G79" s="38"/>
    </row>
    <row r="80" spans="1:9" ht="54" customHeight="1">
      <c r="A80" s="16" t="s">
        <v>83</v>
      </c>
      <c r="B80" s="8">
        <v>904</v>
      </c>
      <c r="C80" s="9" t="s">
        <v>78</v>
      </c>
      <c r="D80" s="9"/>
      <c r="E80" s="9"/>
      <c r="F80" s="9"/>
      <c r="G80" s="39">
        <f t="shared" ref="G80:I83" si="10">G81</f>
        <v>234.82300000000001</v>
      </c>
      <c r="H80" s="10">
        <f t="shared" si="10"/>
        <v>350</v>
      </c>
      <c r="I80" s="10">
        <f t="shared" si="10"/>
        <v>350</v>
      </c>
    </row>
    <row r="81" spans="1:9" ht="73.5" customHeight="1">
      <c r="A81" s="16" t="s">
        <v>84</v>
      </c>
      <c r="B81" s="8">
        <v>904</v>
      </c>
      <c r="C81" s="9" t="s">
        <v>78</v>
      </c>
      <c r="D81" s="9" t="s">
        <v>85</v>
      </c>
      <c r="E81" s="9"/>
      <c r="F81" s="9"/>
      <c r="G81" s="39">
        <f t="shared" si="10"/>
        <v>234.82300000000001</v>
      </c>
      <c r="H81" s="10">
        <f t="shared" si="10"/>
        <v>350</v>
      </c>
      <c r="I81" s="10">
        <f t="shared" si="10"/>
        <v>350</v>
      </c>
    </row>
    <row r="82" spans="1:9" ht="63" customHeight="1">
      <c r="A82" s="28" t="s">
        <v>86</v>
      </c>
      <c r="B82" s="18" t="s">
        <v>41</v>
      </c>
      <c r="C82" s="9" t="s">
        <v>78</v>
      </c>
      <c r="D82" s="9" t="s">
        <v>85</v>
      </c>
      <c r="E82" s="15" t="s">
        <v>87</v>
      </c>
      <c r="F82" s="9"/>
      <c r="G82" s="39">
        <f t="shared" si="10"/>
        <v>234.82300000000001</v>
      </c>
      <c r="H82" s="10">
        <f t="shared" si="10"/>
        <v>350</v>
      </c>
      <c r="I82" s="10">
        <f t="shared" si="10"/>
        <v>350</v>
      </c>
    </row>
    <row r="83" spans="1:9" ht="63" customHeight="1">
      <c r="A83" s="7" t="s">
        <v>30</v>
      </c>
      <c r="B83" s="18" t="s">
        <v>41</v>
      </c>
      <c r="C83" s="9" t="s">
        <v>78</v>
      </c>
      <c r="D83" s="9" t="s">
        <v>85</v>
      </c>
      <c r="E83" s="15" t="s">
        <v>87</v>
      </c>
      <c r="F83" s="9" t="s">
        <v>31</v>
      </c>
      <c r="G83" s="39">
        <f t="shared" si="10"/>
        <v>234.82300000000001</v>
      </c>
      <c r="H83" s="10">
        <f t="shared" si="10"/>
        <v>350</v>
      </c>
      <c r="I83" s="10">
        <f t="shared" si="10"/>
        <v>350</v>
      </c>
    </row>
    <row r="84" spans="1:9" ht="67.5" customHeight="1">
      <c r="A84" s="7" t="s">
        <v>32</v>
      </c>
      <c r="B84" s="18" t="s">
        <v>41</v>
      </c>
      <c r="C84" s="9" t="s">
        <v>78</v>
      </c>
      <c r="D84" s="9" t="s">
        <v>85</v>
      </c>
      <c r="E84" s="15" t="s">
        <v>87</v>
      </c>
      <c r="F84" s="9" t="s">
        <v>33</v>
      </c>
      <c r="G84" s="39">
        <v>234.82300000000001</v>
      </c>
      <c r="H84" s="10">
        <v>350</v>
      </c>
      <c r="I84" s="10">
        <v>350</v>
      </c>
    </row>
    <row r="85" spans="1:9" ht="56.25" hidden="1">
      <c r="A85" s="16" t="s">
        <v>36</v>
      </c>
      <c r="B85" s="18" t="s">
        <v>41</v>
      </c>
      <c r="C85" s="9" t="s">
        <v>78</v>
      </c>
      <c r="D85" s="9" t="s">
        <v>88</v>
      </c>
      <c r="E85" s="9" t="s">
        <v>89</v>
      </c>
      <c r="F85" s="9" t="s">
        <v>37</v>
      </c>
      <c r="G85" s="38"/>
    </row>
    <row r="86" spans="1:9" ht="18.75" hidden="1">
      <c r="A86" s="7" t="s">
        <v>90</v>
      </c>
      <c r="B86" s="8">
        <v>904</v>
      </c>
      <c r="C86" s="9" t="s">
        <v>19</v>
      </c>
      <c r="D86" s="9"/>
      <c r="E86" s="9"/>
      <c r="F86" s="9"/>
      <c r="G86" s="38">
        <f>G87+G123</f>
        <v>8460.1460799999986</v>
      </c>
      <c r="H86" s="10">
        <f>H87+H123</f>
        <v>4789.5839999999998</v>
      </c>
      <c r="I86" s="10">
        <f>I87+I123</f>
        <v>4618.0720000000001</v>
      </c>
    </row>
    <row r="87" spans="1:9" ht="37.5">
      <c r="A87" s="7" t="s">
        <v>91</v>
      </c>
      <c r="B87" s="8">
        <v>904</v>
      </c>
      <c r="C87" s="9" t="s">
        <v>19</v>
      </c>
      <c r="D87" s="9" t="s">
        <v>88</v>
      </c>
      <c r="E87" s="9"/>
      <c r="F87" s="9"/>
      <c r="G87" s="39">
        <f>G88+G92+G96+G100+G109+G113+G106+G117+G120</f>
        <v>7476.2466499999991</v>
      </c>
      <c r="H87" s="10">
        <f>H88+H92+H96+H100+H109+H113+H106+H117+H120</f>
        <v>4089.5839999999998</v>
      </c>
      <c r="I87" s="10">
        <f>I88+I92+I96+I100+I109+I113+I106+I117+I120</f>
        <v>3918.0720000000001</v>
      </c>
    </row>
    <row r="88" spans="1:9" ht="62.25" customHeight="1">
      <c r="A88" s="14" t="s">
        <v>92</v>
      </c>
      <c r="B88" s="8">
        <v>904</v>
      </c>
      <c r="C88" s="9" t="s">
        <v>19</v>
      </c>
      <c r="D88" s="9" t="s">
        <v>88</v>
      </c>
      <c r="E88" s="9" t="s">
        <v>93</v>
      </c>
      <c r="F88" s="9"/>
      <c r="G88" s="39">
        <f t="shared" ref="G88:I89" si="11">G89</f>
        <v>405.72471999999999</v>
      </c>
      <c r="H88" s="10">
        <f t="shared" si="11"/>
        <v>434.28399999999999</v>
      </c>
      <c r="I88" s="10">
        <f t="shared" si="11"/>
        <v>493.05799999999999</v>
      </c>
    </row>
    <row r="89" spans="1:9" ht="66.75" customHeight="1">
      <c r="A89" s="7" t="s">
        <v>30</v>
      </c>
      <c r="B89" s="8">
        <v>904</v>
      </c>
      <c r="C89" s="9" t="s">
        <v>19</v>
      </c>
      <c r="D89" s="9" t="s">
        <v>88</v>
      </c>
      <c r="E89" s="9" t="s">
        <v>93</v>
      </c>
      <c r="F89" s="9" t="s">
        <v>31</v>
      </c>
      <c r="G89" s="39">
        <f t="shared" si="11"/>
        <v>405.72471999999999</v>
      </c>
      <c r="H89" s="10">
        <f t="shared" si="11"/>
        <v>434.28399999999999</v>
      </c>
      <c r="I89" s="10">
        <f t="shared" si="11"/>
        <v>493.05799999999999</v>
      </c>
    </row>
    <row r="90" spans="1:9" ht="57" customHeight="1">
      <c r="A90" s="7" t="s">
        <v>32</v>
      </c>
      <c r="B90" s="8">
        <v>904</v>
      </c>
      <c r="C90" s="9" t="s">
        <v>19</v>
      </c>
      <c r="D90" s="9" t="s">
        <v>88</v>
      </c>
      <c r="E90" s="9" t="s">
        <v>93</v>
      </c>
      <c r="F90" s="9" t="s">
        <v>33</v>
      </c>
      <c r="G90" s="42">
        <v>405.72471999999999</v>
      </c>
      <c r="H90" s="29">
        <v>434.28399999999999</v>
      </c>
      <c r="I90" s="29">
        <v>493.05799999999999</v>
      </c>
    </row>
    <row r="91" spans="1:9" ht="48" hidden="1" customHeight="1">
      <c r="A91" s="16" t="s">
        <v>36</v>
      </c>
      <c r="B91" s="8">
        <v>904</v>
      </c>
      <c r="C91" s="9" t="s">
        <v>19</v>
      </c>
      <c r="D91" s="9" t="s">
        <v>88</v>
      </c>
      <c r="E91" s="9" t="s">
        <v>94</v>
      </c>
      <c r="F91" s="9" t="s">
        <v>37</v>
      </c>
      <c r="G91" s="39">
        <v>0</v>
      </c>
    </row>
    <row r="92" spans="1:9" ht="35.25" customHeight="1">
      <c r="A92" s="30" t="s">
        <v>95</v>
      </c>
      <c r="B92" s="8">
        <v>904</v>
      </c>
      <c r="C92" s="9" t="s">
        <v>19</v>
      </c>
      <c r="D92" s="9" t="s">
        <v>88</v>
      </c>
      <c r="E92" s="9" t="s">
        <v>96</v>
      </c>
      <c r="F92" s="9"/>
      <c r="G92" s="39">
        <f t="shared" ref="G92:I93" si="12">G93</f>
        <v>329.85160999999999</v>
      </c>
      <c r="H92" s="10">
        <f t="shared" si="12"/>
        <v>0</v>
      </c>
      <c r="I92" s="10">
        <f t="shared" si="12"/>
        <v>0</v>
      </c>
    </row>
    <row r="93" spans="1:9" ht="64.5" customHeight="1">
      <c r="A93" s="7" t="s">
        <v>30</v>
      </c>
      <c r="B93" s="8">
        <v>904</v>
      </c>
      <c r="C93" s="9" t="s">
        <v>19</v>
      </c>
      <c r="D93" s="9" t="s">
        <v>88</v>
      </c>
      <c r="E93" s="9" t="s">
        <v>96</v>
      </c>
      <c r="F93" s="9" t="s">
        <v>31</v>
      </c>
      <c r="G93" s="39">
        <f t="shared" si="12"/>
        <v>329.85160999999999</v>
      </c>
      <c r="H93" s="10">
        <f t="shared" si="12"/>
        <v>0</v>
      </c>
      <c r="I93" s="10">
        <f t="shared" si="12"/>
        <v>0</v>
      </c>
    </row>
    <row r="94" spans="1:9" ht="65.25" customHeight="1">
      <c r="A94" s="7" t="s">
        <v>32</v>
      </c>
      <c r="B94" s="8">
        <v>904</v>
      </c>
      <c r="C94" s="9" t="s">
        <v>19</v>
      </c>
      <c r="D94" s="9" t="s">
        <v>88</v>
      </c>
      <c r="E94" s="9" t="s">
        <v>96</v>
      </c>
      <c r="F94" s="9" t="s">
        <v>33</v>
      </c>
      <c r="G94" s="39">
        <v>329.85160999999999</v>
      </c>
      <c r="H94" s="10">
        <v>0</v>
      </c>
      <c r="I94" s="10">
        <v>0</v>
      </c>
    </row>
    <row r="95" spans="1:9" ht="0.75" customHeight="1">
      <c r="A95" s="16" t="s">
        <v>36</v>
      </c>
      <c r="B95" s="8">
        <v>904</v>
      </c>
      <c r="C95" s="9" t="s">
        <v>19</v>
      </c>
      <c r="D95" s="9" t="s">
        <v>88</v>
      </c>
      <c r="E95" s="9" t="s">
        <v>97</v>
      </c>
      <c r="F95" s="9" t="s">
        <v>37</v>
      </c>
      <c r="G95" s="39">
        <v>0</v>
      </c>
    </row>
    <row r="96" spans="1:9" ht="31.5" hidden="1" customHeight="1">
      <c r="A96" s="24" t="s">
        <v>98</v>
      </c>
      <c r="B96" s="8">
        <v>904</v>
      </c>
      <c r="C96" s="9" t="s">
        <v>19</v>
      </c>
      <c r="D96" s="9" t="s">
        <v>88</v>
      </c>
      <c r="E96" s="9" t="s">
        <v>99</v>
      </c>
      <c r="F96" s="9"/>
      <c r="G96" s="39">
        <f>G97</f>
        <v>0</v>
      </c>
    </row>
    <row r="97" spans="1:9" ht="36.75" hidden="1" customHeight="1">
      <c r="A97" s="7" t="s">
        <v>30</v>
      </c>
      <c r="B97" s="8">
        <v>904</v>
      </c>
      <c r="C97" s="9" t="s">
        <v>19</v>
      </c>
      <c r="D97" s="9" t="s">
        <v>88</v>
      </c>
      <c r="E97" s="9" t="s">
        <v>99</v>
      </c>
      <c r="F97" s="9" t="s">
        <v>31</v>
      </c>
      <c r="G97" s="39">
        <f>G98</f>
        <v>0</v>
      </c>
    </row>
    <row r="98" spans="1:9" ht="31.5" hidden="1" customHeight="1">
      <c r="A98" s="7" t="s">
        <v>32</v>
      </c>
      <c r="B98" s="8">
        <v>904</v>
      </c>
      <c r="C98" s="9" t="s">
        <v>19</v>
      </c>
      <c r="D98" s="9" t="s">
        <v>88</v>
      </c>
      <c r="E98" s="9" t="s">
        <v>99</v>
      </c>
      <c r="F98" s="9" t="s">
        <v>33</v>
      </c>
      <c r="G98" s="39">
        <v>0</v>
      </c>
    </row>
    <row r="99" spans="1:9" ht="30.75" hidden="1" customHeight="1">
      <c r="A99" s="16" t="s">
        <v>36</v>
      </c>
      <c r="B99" s="8">
        <v>904</v>
      </c>
      <c r="C99" s="9" t="s">
        <v>19</v>
      </c>
      <c r="D99" s="9" t="s">
        <v>88</v>
      </c>
      <c r="E99" s="9" t="s">
        <v>99</v>
      </c>
      <c r="F99" s="9" t="s">
        <v>37</v>
      </c>
      <c r="G99" s="39">
        <v>0</v>
      </c>
    </row>
    <row r="100" spans="1:9" ht="63.75" customHeight="1">
      <c r="A100" s="30" t="s">
        <v>100</v>
      </c>
      <c r="B100" s="8">
        <v>904</v>
      </c>
      <c r="C100" s="9" t="s">
        <v>19</v>
      </c>
      <c r="D100" s="9" t="s">
        <v>88</v>
      </c>
      <c r="E100" s="31" t="s">
        <v>101</v>
      </c>
      <c r="F100" s="9"/>
      <c r="G100" s="39">
        <f>G101+G104</f>
        <v>3982.7423199999998</v>
      </c>
      <c r="H100" s="10">
        <f>H101+H104</f>
        <v>3646.4369999999999</v>
      </c>
      <c r="I100" s="10">
        <f>I101+I104</f>
        <v>3414.9520000000002</v>
      </c>
    </row>
    <row r="101" spans="1:9" ht="62.25" customHeight="1">
      <c r="A101" s="7" t="s">
        <v>30</v>
      </c>
      <c r="B101" s="8">
        <v>904</v>
      </c>
      <c r="C101" s="9" t="s">
        <v>19</v>
      </c>
      <c r="D101" s="9" t="s">
        <v>88</v>
      </c>
      <c r="E101" s="31" t="s">
        <v>101</v>
      </c>
      <c r="F101" s="9" t="s">
        <v>31</v>
      </c>
      <c r="G101" s="39">
        <f>G102</f>
        <v>3982.7423199999998</v>
      </c>
      <c r="H101" s="10">
        <f>H102</f>
        <v>3646.4369999999999</v>
      </c>
      <c r="I101" s="10">
        <f>I102</f>
        <v>3414.9520000000002</v>
      </c>
    </row>
    <row r="102" spans="1:9" ht="59.25" customHeight="1">
      <c r="A102" s="7" t="s">
        <v>32</v>
      </c>
      <c r="B102" s="8">
        <v>904</v>
      </c>
      <c r="C102" s="9" t="s">
        <v>19</v>
      </c>
      <c r="D102" s="9" t="s">
        <v>88</v>
      </c>
      <c r="E102" s="31" t="s">
        <v>101</v>
      </c>
      <c r="F102" s="9" t="s">
        <v>33</v>
      </c>
      <c r="G102" s="39">
        <v>3982.7423199999998</v>
      </c>
      <c r="H102" s="10">
        <v>3646.4369999999999</v>
      </c>
      <c r="I102" s="10">
        <v>3414.9520000000002</v>
      </c>
    </row>
    <row r="103" spans="1:9" ht="59.25" hidden="1" customHeight="1">
      <c r="A103" s="16" t="s">
        <v>36</v>
      </c>
      <c r="B103" s="8">
        <v>904</v>
      </c>
      <c r="C103" s="9" t="s">
        <v>19</v>
      </c>
      <c r="D103" s="9" t="s">
        <v>88</v>
      </c>
      <c r="E103" s="9" t="s">
        <v>102</v>
      </c>
      <c r="F103" s="9" t="s">
        <v>37</v>
      </c>
      <c r="G103" s="38"/>
    </row>
    <row r="104" spans="1:9" ht="0.75" hidden="1" customHeight="1">
      <c r="A104" s="24" t="s">
        <v>38</v>
      </c>
      <c r="B104" s="8">
        <v>904</v>
      </c>
      <c r="C104" s="9" t="s">
        <v>19</v>
      </c>
      <c r="D104" s="9" t="s">
        <v>88</v>
      </c>
      <c r="E104" s="9" t="s">
        <v>102</v>
      </c>
      <c r="F104" s="9" t="s">
        <v>39</v>
      </c>
      <c r="G104" s="38">
        <f>G105</f>
        <v>0</v>
      </c>
    </row>
    <row r="105" spans="1:9" ht="37.5" hidden="1">
      <c r="A105" s="32" t="s">
        <v>40</v>
      </c>
      <c r="B105" s="8">
        <v>904</v>
      </c>
      <c r="C105" s="9" t="s">
        <v>19</v>
      </c>
      <c r="D105" s="9" t="s">
        <v>88</v>
      </c>
      <c r="E105" s="9" t="s">
        <v>102</v>
      </c>
      <c r="F105" s="9" t="s">
        <v>42</v>
      </c>
      <c r="G105" s="38">
        <v>0</v>
      </c>
    </row>
    <row r="106" spans="1:9" ht="83.25" customHeight="1">
      <c r="A106" s="14" t="s">
        <v>103</v>
      </c>
      <c r="B106" s="8">
        <v>904</v>
      </c>
      <c r="C106" s="9" t="s">
        <v>19</v>
      </c>
      <c r="D106" s="9" t="s">
        <v>88</v>
      </c>
      <c r="E106" s="31" t="s">
        <v>104</v>
      </c>
      <c r="F106" s="9"/>
      <c r="G106" s="39">
        <f t="shared" ref="G106:I107" si="13">G107</f>
        <v>8.1460000000000008</v>
      </c>
      <c r="H106" s="10">
        <f t="shared" si="13"/>
        <v>8.8629999999999995</v>
      </c>
      <c r="I106" s="10">
        <f t="shared" si="13"/>
        <v>10.061999999999999</v>
      </c>
    </row>
    <row r="107" spans="1:9" ht="60.75" customHeight="1">
      <c r="A107" s="7" t="s">
        <v>30</v>
      </c>
      <c r="B107" s="8">
        <v>904</v>
      </c>
      <c r="C107" s="9" t="s">
        <v>19</v>
      </c>
      <c r="D107" s="9" t="s">
        <v>88</v>
      </c>
      <c r="E107" s="31" t="s">
        <v>104</v>
      </c>
      <c r="F107" s="9" t="s">
        <v>31</v>
      </c>
      <c r="G107" s="39">
        <f t="shared" si="13"/>
        <v>8.1460000000000008</v>
      </c>
      <c r="H107" s="10">
        <f t="shared" si="13"/>
        <v>8.8629999999999995</v>
      </c>
      <c r="I107" s="10">
        <f t="shared" si="13"/>
        <v>10.061999999999999</v>
      </c>
    </row>
    <row r="108" spans="1:9" ht="60.75" customHeight="1">
      <c r="A108" s="7" t="s">
        <v>32</v>
      </c>
      <c r="B108" s="8">
        <v>904</v>
      </c>
      <c r="C108" s="9" t="s">
        <v>19</v>
      </c>
      <c r="D108" s="9" t="s">
        <v>88</v>
      </c>
      <c r="E108" s="31" t="s">
        <v>104</v>
      </c>
      <c r="F108" s="9" t="s">
        <v>33</v>
      </c>
      <c r="G108" s="39">
        <v>8.1460000000000008</v>
      </c>
      <c r="H108" s="10">
        <v>8.8629999999999995</v>
      </c>
      <c r="I108" s="10">
        <v>10.061999999999999</v>
      </c>
    </row>
    <row r="109" spans="1:9" ht="99.75" customHeight="1">
      <c r="A109" s="30" t="s">
        <v>105</v>
      </c>
      <c r="B109" s="8">
        <v>904</v>
      </c>
      <c r="C109" s="9" t="s">
        <v>19</v>
      </c>
      <c r="D109" s="9" t="s">
        <v>88</v>
      </c>
      <c r="E109" s="31" t="s">
        <v>106</v>
      </c>
      <c r="F109" s="9"/>
      <c r="G109" s="39">
        <f t="shared" ref="G109:I110" si="14">G110</f>
        <v>17.361000000000001</v>
      </c>
      <c r="H109" s="10">
        <f t="shared" si="14"/>
        <v>0</v>
      </c>
      <c r="I109" s="10">
        <f t="shared" si="14"/>
        <v>0</v>
      </c>
    </row>
    <row r="110" spans="1:9" ht="58.5" customHeight="1">
      <c r="A110" s="7" t="s">
        <v>30</v>
      </c>
      <c r="B110" s="8">
        <v>904</v>
      </c>
      <c r="C110" s="9" t="s">
        <v>19</v>
      </c>
      <c r="D110" s="9" t="s">
        <v>88</v>
      </c>
      <c r="E110" s="31" t="s">
        <v>106</v>
      </c>
      <c r="F110" s="9" t="s">
        <v>31</v>
      </c>
      <c r="G110" s="39">
        <f t="shared" si="14"/>
        <v>17.361000000000001</v>
      </c>
      <c r="H110" s="10">
        <f t="shared" si="14"/>
        <v>0</v>
      </c>
      <c r="I110" s="10">
        <f t="shared" si="14"/>
        <v>0</v>
      </c>
    </row>
    <row r="111" spans="1:9" ht="66" customHeight="1">
      <c r="A111" s="7" t="s">
        <v>32</v>
      </c>
      <c r="B111" s="8">
        <v>904</v>
      </c>
      <c r="C111" s="9" t="s">
        <v>19</v>
      </c>
      <c r="D111" s="9" t="s">
        <v>88</v>
      </c>
      <c r="E111" s="31" t="s">
        <v>106</v>
      </c>
      <c r="F111" s="9" t="s">
        <v>33</v>
      </c>
      <c r="G111" s="39">
        <v>17.361000000000001</v>
      </c>
      <c r="H111" s="10">
        <v>0</v>
      </c>
      <c r="I111" s="10">
        <v>0</v>
      </c>
    </row>
    <row r="112" spans="1:9" ht="30.75" hidden="1" customHeight="1">
      <c r="A112" s="16" t="s">
        <v>36</v>
      </c>
      <c r="B112" s="8">
        <v>904</v>
      </c>
      <c r="C112" s="9" t="s">
        <v>19</v>
      </c>
      <c r="D112" s="9" t="s">
        <v>88</v>
      </c>
      <c r="E112" s="9" t="s">
        <v>107</v>
      </c>
      <c r="F112" s="9" t="s">
        <v>37</v>
      </c>
      <c r="G112" s="39">
        <v>0</v>
      </c>
    </row>
    <row r="113" spans="1:9" ht="31.5" hidden="1" customHeight="1">
      <c r="A113" s="16" t="s">
        <v>108</v>
      </c>
      <c r="B113" s="8">
        <v>904</v>
      </c>
      <c r="C113" s="9" t="s">
        <v>19</v>
      </c>
      <c r="D113" s="9" t="s">
        <v>88</v>
      </c>
      <c r="E113" s="9" t="s">
        <v>109</v>
      </c>
      <c r="F113" s="9"/>
      <c r="G113" s="39">
        <f>G114</f>
        <v>0</v>
      </c>
    </row>
    <row r="114" spans="1:9" ht="47.25" hidden="1" customHeight="1">
      <c r="A114" s="7" t="s">
        <v>30</v>
      </c>
      <c r="B114" s="8">
        <v>904</v>
      </c>
      <c r="C114" s="9" t="s">
        <v>19</v>
      </c>
      <c r="D114" s="9" t="s">
        <v>88</v>
      </c>
      <c r="E114" s="9" t="s">
        <v>109</v>
      </c>
      <c r="F114" s="9" t="s">
        <v>31</v>
      </c>
      <c r="G114" s="39">
        <f>G115</f>
        <v>0</v>
      </c>
    </row>
    <row r="115" spans="1:9" ht="24" hidden="1" customHeight="1">
      <c r="A115" s="7" t="s">
        <v>32</v>
      </c>
      <c r="B115" s="8">
        <v>904</v>
      </c>
      <c r="C115" s="9" t="s">
        <v>19</v>
      </c>
      <c r="D115" s="9" t="s">
        <v>88</v>
      </c>
      <c r="E115" s="9" t="s">
        <v>109</v>
      </c>
      <c r="F115" s="9" t="s">
        <v>33</v>
      </c>
      <c r="G115" s="39">
        <v>0</v>
      </c>
    </row>
    <row r="116" spans="1:9" ht="35.25" hidden="1" customHeight="1">
      <c r="A116" s="16" t="s">
        <v>36</v>
      </c>
      <c r="B116" s="8">
        <v>904</v>
      </c>
      <c r="C116" s="9" t="s">
        <v>19</v>
      </c>
      <c r="D116" s="9" t="s">
        <v>88</v>
      </c>
      <c r="E116" s="9" t="s">
        <v>109</v>
      </c>
      <c r="F116" s="9" t="s">
        <v>37</v>
      </c>
      <c r="G116" s="39">
        <v>0</v>
      </c>
    </row>
    <row r="117" spans="1:9" ht="42.75" hidden="1" customHeight="1">
      <c r="A117" s="32" t="s">
        <v>110</v>
      </c>
      <c r="B117" s="8">
        <v>904</v>
      </c>
      <c r="C117" s="9" t="s">
        <v>19</v>
      </c>
      <c r="D117" s="9" t="s">
        <v>88</v>
      </c>
      <c r="E117" s="9" t="s">
        <v>111</v>
      </c>
      <c r="F117" s="9"/>
      <c r="G117" s="39">
        <f>G118</f>
        <v>0</v>
      </c>
    </row>
    <row r="118" spans="1:9" ht="32.25" hidden="1" customHeight="1">
      <c r="A118" s="32" t="s">
        <v>30</v>
      </c>
      <c r="B118" s="8">
        <v>904</v>
      </c>
      <c r="C118" s="9" t="s">
        <v>19</v>
      </c>
      <c r="D118" s="9" t="s">
        <v>88</v>
      </c>
      <c r="E118" s="9" t="s">
        <v>111</v>
      </c>
      <c r="F118" s="9" t="s">
        <v>31</v>
      </c>
      <c r="G118" s="39">
        <f>G119</f>
        <v>0</v>
      </c>
    </row>
    <row r="119" spans="1:9" ht="30" hidden="1" customHeight="1">
      <c r="A119" s="32" t="s">
        <v>32</v>
      </c>
      <c r="B119" s="8">
        <v>904</v>
      </c>
      <c r="C119" s="9" t="s">
        <v>19</v>
      </c>
      <c r="D119" s="9" t="s">
        <v>88</v>
      </c>
      <c r="E119" s="9" t="s">
        <v>111</v>
      </c>
      <c r="F119" s="9" t="s">
        <v>33</v>
      </c>
      <c r="G119" s="39">
        <v>0</v>
      </c>
    </row>
    <row r="120" spans="1:9" ht="64.5" customHeight="1">
      <c r="A120" s="32" t="s">
        <v>92</v>
      </c>
      <c r="B120" s="8">
        <v>904</v>
      </c>
      <c r="C120" s="9" t="s">
        <v>19</v>
      </c>
      <c r="D120" s="9" t="s">
        <v>88</v>
      </c>
      <c r="E120" s="9" t="s">
        <v>112</v>
      </c>
      <c r="F120" s="9"/>
      <c r="G120" s="39">
        <f t="shared" ref="G120:I121" si="15">G121</f>
        <v>2732.4209999999998</v>
      </c>
      <c r="H120" s="10">
        <f t="shared" si="15"/>
        <v>0</v>
      </c>
      <c r="I120" s="10">
        <f t="shared" si="15"/>
        <v>0</v>
      </c>
    </row>
    <row r="121" spans="1:9" ht="63.75" customHeight="1">
      <c r="A121" s="32" t="s">
        <v>30</v>
      </c>
      <c r="B121" s="8">
        <v>904</v>
      </c>
      <c r="C121" s="9" t="s">
        <v>19</v>
      </c>
      <c r="D121" s="9" t="s">
        <v>88</v>
      </c>
      <c r="E121" s="9" t="s">
        <v>112</v>
      </c>
      <c r="F121" s="9" t="s">
        <v>31</v>
      </c>
      <c r="G121" s="39">
        <f t="shared" si="15"/>
        <v>2732.4209999999998</v>
      </c>
      <c r="H121" s="10">
        <f t="shared" si="15"/>
        <v>0</v>
      </c>
      <c r="I121" s="10">
        <f t="shared" si="15"/>
        <v>0</v>
      </c>
    </row>
    <row r="122" spans="1:9" ht="66" customHeight="1">
      <c r="A122" s="32" t="s">
        <v>32</v>
      </c>
      <c r="B122" s="8">
        <v>904</v>
      </c>
      <c r="C122" s="9" t="s">
        <v>19</v>
      </c>
      <c r="D122" s="9" t="s">
        <v>88</v>
      </c>
      <c r="E122" s="9" t="s">
        <v>112</v>
      </c>
      <c r="F122" s="9" t="s">
        <v>33</v>
      </c>
      <c r="G122" s="39">
        <v>2732.4209999999998</v>
      </c>
      <c r="H122" s="10"/>
      <c r="I122" s="10"/>
    </row>
    <row r="123" spans="1:9" ht="39" customHeight="1">
      <c r="A123" s="16" t="s">
        <v>113</v>
      </c>
      <c r="B123" s="8">
        <v>904</v>
      </c>
      <c r="C123" s="9" t="s">
        <v>19</v>
      </c>
      <c r="D123" s="9" t="s">
        <v>114</v>
      </c>
      <c r="E123" s="9"/>
      <c r="F123" s="9"/>
      <c r="G123" s="39">
        <f>G124+G127+G130</f>
        <v>983.89942999999994</v>
      </c>
      <c r="H123" s="10">
        <f>H124+H127+H130</f>
        <v>700</v>
      </c>
      <c r="I123" s="10">
        <f>I124+I127+I130</f>
        <v>700</v>
      </c>
    </row>
    <row r="124" spans="1:9" ht="59.25" customHeight="1">
      <c r="A124" s="25" t="s">
        <v>115</v>
      </c>
      <c r="B124" s="8">
        <v>904</v>
      </c>
      <c r="C124" s="9" t="s">
        <v>19</v>
      </c>
      <c r="D124" s="9" t="s">
        <v>114</v>
      </c>
      <c r="E124" s="15" t="s">
        <v>116</v>
      </c>
      <c r="F124" s="9"/>
      <c r="G124" s="39">
        <f t="shared" ref="G124:I125" si="16">G125</f>
        <v>700</v>
      </c>
      <c r="H124" s="10">
        <f t="shared" si="16"/>
        <v>700</v>
      </c>
      <c r="I124" s="10">
        <f t="shared" si="16"/>
        <v>700</v>
      </c>
    </row>
    <row r="125" spans="1:9" ht="58.5" customHeight="1">
      <c r="A125" s="32" t="s">
        <v>30</v>
      </c>
      <c r="B125" s="8">
        <v>904</v>
      </c>
      <c r="C125" s="9" t="s">
        <v>19</v>
      </c>
      <c r="D125" s="9" t="s">
        <v>114</v>
      </c>
      <c r="E125" s="15" t="s">
        <v>116</v>
      </c>
      <c r="F125" s="9" t="s">
        <v>31</v>
      </c>
      <c r="G125" s="39">
        <f t="shared" si="16"/>
        <v>700</v>
      </c>
      <c r="H125" s="10">
        <f t="shared" si="16"/>
        <v>700</v>
      </c>
      <c r="I125" s="10">
        <f t="shared" si="16"/>
        <v>700</v>
      </c>
    </row>
    <row r="126" spans="1:9" ht="56.25" customHeight="1">
      <c r="A126" s="32" t="s">
        <v>32</v>
      </c>
      <c r="B126" s="8">
        <v>904</v>
      </c>
      <c r="C126" s="9" t="s">
        <v>19</v>
      </c>
      <c r="D126" s="9" t="s">
        <v>114</v>
      </c>
      <c r="E126" s="15" t="s">
        <v>116</v>
      </c>
      <c r="F126" s="9" t="s">
        <v>33</v>
      </c>
      <c r="G126" s="39">
        <v>700</v>
      </c>
      <c r="H126" s="10">
        <v>700</v>
      </c>
      <c r="I126" s="10">
        <v>700</v>
      </c>
    </row>
    <row r="127" spans="1:9" ht="135" customHeight="1">
      <c r="A127" s="32" t="s">
        <v>117</v>
      </c>
      <c r="B127" s="8">
        <v>904</v>
      </c>
      <c r="C127" s="9" t="s">
        <v>19</v>
      </c>
      <c r="D127" s="9" t="s">
        <v>114</v>
      </c>
      <c r="E127" s="26" t="s">
        <v>118</v>
      </c>
      <c r="F127" s="9"/>
      <c r="G127" s="39">
        <f t="shared" ref="G127:I128" si="17">G128</f>
        <v>188.89943</v>
      </c>
      <c r="H127" s="10">
        <f t="shared" si="17"/>
        <v>0</v>
      </c>
      <c r="I127" s="10">
        <f t="shared" si="17"/>
        <v>0</v>
      </c>
    </row>
    <row r="128" spans="1:9" ht="59.25" customHeight="1">
      <c r="A128" s="32" t="s">
        <v>30</v>
      </c>
      <c r="B128" s="8">
        <v>904</v>
      </c>
      <c r="C128" s="9" t="s">
        <v>19</v>
      </c>
      <c r="D128" s="9" t="s">
        <v>114</v>
      </c>
      <c r="E128" s="26" t="s">
        <v>118</v>
      </c>
      <c r="F128" s="9" t="s">
        <v>31</v>
      </c>
      <c r="G128" s="39">
        <f t="shared" si="17"/>
        <v>188.89943</v>
      </c>
      <c r="H128" s="10">
        <f t="shared" si="17"/>
        <v>0</v>
      </c>
      <c r="I128" s="10">
        <f t="shared" si="17"/>
        <v>0</v>
      </c>
    </row>
    <row r="129" spans="1:9" ht="60" customHeight="1">
      <c r="A129" s="32" t="s">
        <v>32</v>
      </c>
      <c r="B129" s="8">
        <v>904</v>
      </c>
      <c r="C129" s="9" t="s">
        <v>19</v>
      </c>
      <c r="D129" s="9" t="s">
        <v>114</v>
      </c>
      <c r="E129" s="26" t="s">
        <v>118</v>
      </c>
      <c r="F129" s="9" t="s">
        <v>33</v>
      </c>
      <c r="G129" s="43">
        <v>188.89943</v>
      </c>
      <c r="H129" s="33">
        <v>0</v>
      </c>
      <c r="I129" s="33">
        <v>0</v>
      </c>
    </row>
    <row r="130" spans="1:9" ht="96.75" customHeight="1">
      <c r="A130" s="32" t="s">
        <v>119</v>
      </c>
      <c r="B130" s="8">
        <v>904</v>
      </c>
      <c r="C130" s="9" t="s">
        <v>19</v>
      </c>
      <c r="D130" s="9" t="s">
        <v>114</v>
      </c>
      <c r="E130" s="26" t="s">
        <v>120</v>
      </c>
      <c r="F130" s="9"/>
      <c r="G130" s="39">
        <f t="shared" ref="G130:I131" si="18">G131</f>
        <v>95</v>
      </c>
      <c r="H130" s="10">
        <f t="shared" si="18"/>
        <v>0</v>
      </c>
      <c r="I130" s="10">
        <f t="shared" si="18"/>
        <v>0</v>
      </c>
    </row>
    <row r="131" spans="1:9" ht="60" customHeight="1">
      <c r="A131" s="32" t="s">
        <v>30</v>
      </c>
      <c r="B131" s="8">
        <v>904</v>
      </c>
      <c r="C131" s="9" t="s">
        <v>19</v>
      </c>
      <c r="D131" s="9" t="s">
        <v>114</v>
      </c>
      <c r="E131" s="26" t="s">
        <v>120</v>
      </c>
      <c r="F131" s="9" t="s">
        <v>31</v>
      </c>
      <c r="G131" s="39">
        <f t="shared" si="18"/>
        <v>95</v>
      </c>
      <c r="H131" s="10">
        <f t="shared" si="18"/>
        <v>0</v>
      </c>
      <c r="I131" s="10">
        <f t="shared" si="18"/>
        <v>0</v>
      </c>
    </row>
    <row r="132" spans="1:9" ht="60" customHeight="1">
      <c r="A132" s="32" t="s">
        <v>32</v>
      </c>
      <c r="B132" s="8">
        <v>904</v>
      </c>
      <c r="C132" s="9" t="s">
        <v>19</v>
      </c>
      <c r="D132" s="9" t="s">
        <v>114</v>
      </c>
      <c r="E132" s="26" t="s">
        <v>120</v>
      </c>
      <c r="F132" s="9" t="s">
        <v>33</v>
      </c>
      <c r="G132" s="39">
        <v>95</v>
      </c>
      <c r="H132" s="33">
        <v>0</v>
      </c>
      <c r="I132" s="33">
        <v>0</v>
      </c>
    </row>
    <row r="133" spans="1:9" ht="28.5" customHeight="1">
      <c r="A133" s="7" t="s">
        <v>121</v>
      </c>
      <c r="B133" s="8">
        <v>904</v>
      </c>
      <c r="C133" s="9" t="s">
        <v>122</v>
      </c>
      <c r="D133" s="9"/>
      <c r="E133" s="9"/>
      <c r="F133" s="9"/>
      <c r="G133" s="39">
        <f>G134+G153+G174</f>
        <v>13483.096000000001</v>
      </c>
      <c r="H133" s="10">
        <f>H134+H153+H174</f>
        <v>9003.4536000000007</v>
      </c>
      <c r="I133" s="10">
        <f>I134+I153+I174</f>
        <v>5375.0860000000002</v>
      </c>
    </row>
    <row r="134" spans="1:9" ht="23.25" customHeight="1">
      <c r="A134" s="16" t="s">
        <v>123</v>
      </c>
      <c r="B134" s="8">
        <v>904</v>
      </c>
      <c r="C134" s="9" t="s">
        <v>122</v>
      </c>
      <c r="D134" s="9" t="s">
        <v>17</v>
      </c>
      <c r="E134" s="9"/>
      <c r="F134" s="9"/>
      <c r="G134" s="39">
        <f>G141+G145+G150+G135</f>
        <v>2074.5730000000003</v>
      </c>
      <c r="H134" s="10">
        <f>H141+H145+H150+H135</f>
        <v>315</v>
      </c>
      <c r="I134" s="10">
        <f>I141+I145+I150+I135</f>
        <v>315</v>
      </c>
    </row>
    <row r="135" spans="1:9" ht="99.75" customHeight="1">
      <c r="A135" s="16" t="s">
        <v>66</v>
      </c>
      <c r="B135" s="8">
        <v>904</v>
      </c>
      <c r="C135" s="9" t="s">
        <v>122</v>
      </c>
      <c r="D135" s="9" t="s">
        <v>17</v>
      </c>
      <c r="E135" s="15" t="s">
        <v>67</v>
      </c>
      <c r="F135" s="9"/>
      <c r="G135" s="39">
        <f>G138+G136</f>
        <v>1904.5730000000001</v>
      </c>
      <c r="H135" s="10">
        <f t="shared" ref="H135:I135" si="19">H138+H136</f>
        <v>200</v>
      </c>
      <c r="I135" s="10">
        <f t="shared" si="19"/>
        <v>200</v>
      </c>
    </row>
    <row r="136" spans="1:9" ht="69" customHeight="1">
      <c r="A136" s="32" t="s">
        <v>30</v>
      </c>
      <c r="B136" s="8">
        <v>904</v>
      </c>
      <c r="C136" s="9" t="s">
        <v>122</v>
      </c>
      <c r="D136" s="9" t="s">
        <v>17</v>
      </c>
      <c r="E136" s="15" t="s">
        <v>67</v>
      </c>
      <c r="F136" s="9" t="s">
        <v>31</v>
      </c>
      <c r="G136" s="39">
        <f>G137</f>
        <v>1704.5730000000001</v>
      </c>
      <c r="H136" s="10">
        <f t="shared" ref="H136:I136" si="20">H137</f>
        <v>0</v>
      </c>
      <c r="I136" s="10">
        <f t="shared" si="20"/>
        <v>0</v>
      </c>
    </row>
    <row r="137" spans="1:9" ht="66.75" customHeight="1">
      <c r="A137" s="32" t="s">
        <v>32</v>
      </c>
      <c r="B137" s="8">
        <v>904</v>
      </c>
      <c r="C137" s="9" t="s">
        <v>122</v>
      </c>
      <c r="D137" s="9" t="s">
        <v>17</v>
      </c>
      <c r="E137" s="15" t="s">
        <v>67</v>
      </c>
      <c r="F137" s="9" t="s">
        <v>33</v>
      </c>
      <c r="G137" s="39">
        <v>1704.5730000000001</v>
      </c>
      <c r="H137" s="10">
        <v>0</v>
      </c>
      <c r="I137" s="10">
        <v>0</v>
      </c>
    </row>
    <row r="138" spans="1:9" ht="25.5" customHeight="1">
      <c r="A138" s="16" t="s">
        <v>38</v>
      </c>
      <c r="B138" s="8">
        <v>904</v>
      </c>
      <c r="C138" s="9" t="s">
        <v>122</v>
      </c>
      <c r="D138" s="9" t="s">
        <v>17</v>
      </c>
      <c r="E138" s="15" t="s">
        <v>67</v>
      </c>
      <c r="F138" s="9" t="s">
        <v>39</v>
      </c>
      <c r="G138" s="39">
        <f>G139+G140</f>
        <v>200</v>
      </c>
      <c r="H138" s="10">
        <f t="shared" ref="H138:I138" si="21">H139</f>
        <v>200</v>
      </c>
      <c r="I138" s="10">
        <f t="shared" si="21"/>
        <v>200</v>
      </c>
    </row>
    <row r="139" spans="1:9" ht="29.25" customHeight="1">
      <c r="A139" s="16" t="s">
        <v>124</v>
      </c>
      <c r="B139" s="8">
        <v>904</v>
      </c>
      <c r="C139" s="9" t="s">
        <v>122</v>
      </c>
      <c r="D139" s="9" t="s">
        <v>17</v>
      </c>
      <c r="E139" s="15" t="s">
        <v>67</v>
      </c>
      <c r="F139" s="9" t="s">
        <v>125</v>
      </c>
      <c r="G139" s="39">
        <v>150</v>
      </c>
      <c r="H139" s="10">
        <v>200</v>
      </c>
      <c r="I139" s="10">
        <v>200</v>
      </c>
    </row>
    <row r="140" spans="1:9" ht="29.25" customHeight="1">
      <c r="A140" s="7" t="s">
        <v>40</v>
      </c>
      <c r="B140" s="8">
        <v>904</v>
      </c>
      <c r="C140" s="9" t="s">
        <v>122</v>
      </c>
      <c r="D140" s="9" t="s">
        <v>17</v>
      </c>
      <c r="E140" s="15" t="s">
        <v>67</v>
      </c>
      <c r="F140" s="9" t="s">
        <v>42</v>
      </c>
      <c r="G140" s="39">
        <v>50</v>
      </c>
      <c r="H140" s="10">
        <v>0</v>
      </c>
      <c r="I140" s="10">
        <v>0</v>
      </c>
    </row>
    <row r="141" spans="1:9" ht="80.25" customHeight="1">
      <c r="A141" s="28" t="s">
        <v>126</v>
      </c>
      <c r="B141" s="8">
        <v>904</v>
      </c>
      <c r="C141" s="9" t="s">
        <v>122</v>
      </c>
      <c r="D141" s="9" t="s">
        <v>17</v>
      </c>
      <c r="E141" s="15" t="s">
        <v>127</v>
      </c>
      <c r="F141" s="9"/>
      <c r="G141" s="39">
        <f t="shared" ref="G141:I142" si="22">G142</f>
        <v>170</v>
      </c>
      <c r="H141" s="10">
        <f t="shared" si="22"/>
        <v>115</v>
      </c>
      <c r="I141" s="10">
        <f t="shared" si="22"/>
        <v>115</v>
      </c>
    </row>
    <row r="142" spans="1:9" ht="59.25" customHeight="1">
      <c r="A142" s="7" t="s">
        <v>30</v>
      </c>
      <c r="B142" s="8">
        <v>904</v>
      </c>
      <c r="C142" s="9" t="s">
        <v>122</v>
      </c>
      <c r="D142" s="9" t="s">
        <v>17</v>
      </c>
      <c r="E142" s="15" t="s">
        <v>127</v>
      </c>
      <c r="F142" s="9" t="s">
        <v>31</v>
      </c>
      <c r="G142" s="39">
        <f t="shared" si="22"/>
        <v>170</v>
      </c>
      <c r="H142" s="10">
        <f t="shared" si="22"/>
        <v>115</v>
      </c>
      <c r="I142" s="10">
        <f t="shared" si="22"/>
        <v>115</v>
      </c>
    </row>
    <row r="143" spans="1:9" ht="56.25">
      <c r="A143" s="7" t="s">
        <v>32</v>
      </c>
      <c r="B143" s="8">
        <v>904</v>
      </c>
      <c r="C143" s="9" t="s">
        <v>122</v>
      </c>
      <c r="D143" s="9" t="s">
        <v>17</v>
      </c>
      <c r="E143" s="15" t="s">
        <v>127</v>
      </c>
      <c r="F143" s="9" t="s">
        <v>33</v>
      </c>
      <c r="G143" s="39">
        <v>170</v>
      </c>
      <c r="H143" s="10">
        <v>115</v>
      </c>
      <c r="I143" s="10">
        <v>115</v>
      </c>
    </row>
    <row r="144" spans="1:9" ht="0.75" hidden="1" customHeight="1">
      <c r="A144" s="34" t="s">
        <v>36</v>
      </c>
      <c r="B144" s="8">
        <v>904</v>
      </c>
      <c r="C144" s="9" t="s">
        <v>122</v>
      </c>
      <c r="D144" s="9" t="s">
        <v>17</v>
      </c>
      <c r="E144" s="9" t="s">
        <v>128</v>
      </c>
      <c r="F144" s="9" t="s">
        <v>37</v>
      </c>
      <c r="G144" s="38"/>
    </row>
    <row r="145" spans="1:9" ht="131.25" hidden="1">
      <c r="A145" s="16" t="s">
        <v>129</v>
      </c>
      <c r="B145" s="11">
        <v>904</v>
      </c>
      <c r="C145" s="9" t="s">
        <v>122</v>
      </c>
      <c r="D145" s="9" t="s">
        <v>17</v>
      </c>
      <c r="E145" s="9" t="s">
        <v>130</v>
      </c>
      <c r="F145" s="9"/>
      <c r="G145" s="38">
        <f>G146</f>
        <v>0</v>
      </c>
    </row>
    <row r="146" spans="1:9" ht="56.25" hidden="1">
      <c r="A146" s="34" t="s">
        <v>131</v>
      </c>
      <c r="B146" s="11">
        <v>904</v>
      </c>
      <c r="C146" s="9" t="s">
        <v>122</v>
      </c>
      <c r="D146" s="9" t="s">
        <v>17</v>
      </c>
      <c r="E146" s="9" t="s">
        <v>130</v>
      </c>
      <c r="F146" s="9" t="s">
        <v>132</v>
      </c>
      <c r="G146" s="38">
        <f>G147</f>
        <v>0</v>
      </c>
    </row>
    <row r="147" spans="1:9" ht="18.75" hidden="1">
      <c r="A147" s="34" t="s">
        <v>133</v>
      </c>
      <c r="B147" s="11">
        <v>904</v>
      </c>
      <c r="C147" s="9" t="s">
        <v>122</v>
      </c>
      <c r="D147" s="9" t="s">
        <v>17</v>
      </c>
      <c r="E147" s="9" t="s">
        <v>130</v>
      </c>
      <c r="F147" s="9" t="s">
        <v>134</v>
      </c>
      <c r="G147" s="38">
        <f>G148</f>
        <v>0</v>
      </c>
    </row>
    <row r="148" spans="1:9" ht="74.25" hidden="1" customHeight="1">
      <c r="A148" s="16" t="s">
        <v>135</v>
      </c>
      <c r="B148" s="11">
        <v>904</v>
      </c>
      <c r="C148" s="9" t="s">
        <v>122</v>
      </c>
      <c r="D148" s="9" t="s">
        <v>17</v>
      </c>
      <c r="E148" s="9" t="s">
        <v>130</v>
      </c>
      <c r="F148" s="9" t="s">
        <v>136</v>
      </c>
      <c r="G148" s="38">
        <v>0</v>
      </c>
    </row>
    <row r="149" spans="1:9" ht="131.25" hidden="1">
      <c r="A149" s="16" t="s">
        <v>129</v>
      </c>
      <c r="B149" s="11">
        <v>904</v>
      </c>
      <c r="C149" s="9" t="s">
        <v>122</v>
      </c>
      <c r="D149" s="9" t="s">
        <v>17</v>
      </c>
      <c r="E149" s="9" t="s">
        <v>137</v>
      </c>
      <c r="F149" s="9"/>
      <c r="G149" s="38">
        <f>G150</f>
        <v>0</v>
      </c>
    </row>
    <row r="150" spans="1:9" ht="56.25" hidden="1">
      <c r="A150" s="34" t="s">
        <v>131</v>
      </c>
      <c r="B150" s="11">
        <v>904</v>
      </c>
      <c r="C150" s="9" t="s">
        <v>122</v>
      </c>
      <c r="D150" s="9" t="s">
        <v>17</v>
      </c>
      <c r="E150" s="9" t="s">
        <v>137</v>
      </c>
      <c r="F150" s="9" t="s">
        <v>132</v>
      </c>
      <c r="G150" s="38">
        <f>G151</f>
        <v>0</v>
      </c>
    </row>
    <row r="151" spans="1:9" ht="18.75" hidden="1">
      <c r="A151" s="34" t="s">
        <v>133</v>
      </c>
      <c r="B151" s="11">
        <v>904</v>
      </c>
      <c r="C151" s="9" t="s">
        <v>122</v>
      </c>
      <c r="D151" s="9" t="s">
        <v>17</v>
      </c>
      <c r="E151" s="9" t="s">
        <v>137</v>
      </c>
      <c r="F151" s="9" t="s">
        <v>134</v>
      </c>
      <c r="G151" s="38">
        <f>G152</f>
        <v>0</v>
      </c>
    </row>
    <row r="152" spans="1:9" ht="75" hidden="1">
      <c r="A152" s="16" t="s">
        <v>135</v>
      </c>
      <c r="B152" s="11">
        <v>904</v>
      </c>
      <c r="C152" s="9" t="s">
        <v>122</v>
      </c>
      <c r="D152" s="9" t="s">
        <v>17</v>
      </c>
      <c r="E152" s="9" t="s">
        <v>137</v>
      </c>
      <c r="F152" s="9" t="s">
        <v>136</v>
      </c>
      <c r="G152" s="38">
        <v>0</v>
      </c>
    </row>
    <row r="153" spans="1:9" ht="26.25" customHeight="1">
      <c r="A153" s="7" t="s">
        <v>138</v>
      </c>
      <c r="B153" s="11">
        <v>904</v>
      </c>
      <c r="C153" s="9" t="s">
        <v>122</v>
      </c>
      <c r="D153" s="9" t="s">
        <v>76</v>
      </c>
      <c r="E153" s="9"/>
      <c r="F153" s="9"/>
      <c r="G153" s="39">
        <f>G154+G165+G170+G158</f>
        <v>184</v>
      </c>
      <c r="H153" s="10">
        <f>H154+H165+H170+H158</f>
        <v>184</v>
      </c>
      <c r="I153" s="10">
        <f>I154+I165+I170+I158</f>
        <v>184</v>
      </c>
    </row>
    <row r="154" spans="1:9" ht="0.75" hidden="1" customHeight="1">
      <c r="A154" s="7" t="s">
        <v>139</v>
      </c>
      <c r="B154" s="11">
        <v>904</v>
      </c>
      <c r="C154" s="9" t="s">
        <v>122</v>
      </c>
      <c r="D154" s="9" t="s">
        <v>76</v>
      </c>
      <c r="E154" s="9" t="s">
        <v>140</v>
      </c>
      <c r="F154" s="9"/>
      <c r="G154" s="39">
        <f>G155</f>
        <v>0</v>
      </c>
    </row>
    <row r="155" spans="1:9" ht="31.5" hidden="1" customHeight="1">
      <c r="A155" s="17" t="s">
        <v>38</v>
      </c>
      <c r="B155" s="11">
        <v>904</v>
      </c>
      <c r="C155" s="9" t="s">
        <v>122</v>
      </c>
      <c r="D155" s="9" t="s">
        <v>76</v>
      </c>
      <c r="E155" s="9" t="s">
        <v>140</v>
      </c>
      <c r="F155" s="9" t="s">
        <v>39</v>
      </c>
      <c r="G155" s="39">
        <f>G156</f>
        <v>0</v>
      </c>
    </row>
    <row r="156" spans="1:9" ht="99" hidden="1" customHeight="1">
      <c r="A156" s="7" t="s">
        <v>141</v>
      </c>
      <c r="B156" s="11">
        <v>904</v>
      </c>
      <c r="C156" s="9" t="s">
        <v>122</v>
      </c>
      <c r="D156" s="9" t="s">
        <v>76</v>
      </c>
      <c r="E156" s="9" t="s">
        <v>140</v>
      </c>
      <c r="F156" s="9" t="s">
        <v>142</v>
      </c>
      <c r="G156" s="39">
        <v>0</v>
      </c>
    </row>
    <row r="157" spans="1:9" ht="112.5" hidden="1">
      <c r="A157" s="22" t="s">
        <v>143</v>
      </c>
      <c r="B157" s="11">
        <v>904</v>
      </c>
      <c r="C157" s="9" t="s">
        <v>122</v>
      </c>
      <c r="D157" s="9" t="s">
        <v>76</v>
      </c>
      <c r="E157" s="9" t="s">
        <v>140</v>
      </c>
      <c r="F157" s="9" t="s">
        <v>144</v>
      </c>
      <c r="G157" s="39"/>
    </row>
    <row r="158" spans="1:9" ht="99" customHeight="1">
      <c r="A158" s="28" t="s">
        <v>145</v>
      </c>
      <c r="B158" s="11">
        <v>904</v>
      </c>
      <c r="C158" s="9" t="s">
        <v>122</v>
      </c>
      <c r="D158" s="9" t="s">
        <v>76</v>
      </c>
      <c r="E158" s="15" t="s">
        <v>146</v>
      </c>
      <c r="F158" s="9"/>
      <c r="G158" s="39">
        <f>G159+G161+G163</f>
        <v>184</v>
      </c>
      <c r="H158" s="10">
        <f>H159+H161+H163</f>
        <v>184</v>
      </c>
      <c r="I158" s="10">
        <f>I159+I161+I163</f>
        <v>184</v>
      </c>
    </row>
    <row r="159" spans="1:9" ht="56.25" customHeight="1">
      <c r="A159" s="7" t="s">
        <v>30</v>
      </c>
      <c r="B159" s="11">
        <v>904</v>
      </c>
      <c r="C159" s="9" t="s">
        <v>122</v>
      </c>
      <c r="D159" s="9" t="s">
        <v>76</v>
      </c>
      <c r="E159" s="15" t="s">
        <v>146</v>
      </c>
      <c r="F159" s="9" t="s">
        <v>31</v>
      </c>
      <c r="G159" s="39">
        <f>G160</f>
        <v>184</v>
      </c>
      <c r="H159" s="10">
        <f>H160</f>
        <v>184</v>
      </c>
      <c r="I159" s="10">
        <f>I160</f>
        <v>184</v>
      </c>
    </row>
    <row r="160" spans="1:9" ht="55.5" customHeight="1">
      <c r="A160" s="7" t="s">
        <v>32</v>
      </c>
      <c r="B160" s="11">
        <v>904</v>
      </c>
      <c r="C160" s="9" t="s">
        <v>122</v>
      </c>
      <c r="D160" s="9" t="s">
        <v>76</v>
      </c>
      <c r="E160" s="15" t="s">
        <v>146</v>
      </c>
      <c r="F160" s="9" t="s">
        <v>33</v>
      </c>
      <c r="G160" s="39">
        <v>184</v>
      </c>
      <c r="H160" s="10">
        <v>184</v>
      </c>
      <c r="I160" s="10">
        <v>184</v>
      </c>
    </row>
    <row r="161" spans="1:9" ht="55.5" hidden="1" customHeight="1">
      <c r="A161" s="34" t="s">
        <v>131</v>
      </c>
      <c r="B161" s="11">
        <v>904</v>
      </c>
      <c r="C161" s="9" t="s">
        <v>122</v>
      </c>
      <c r="D161" s="9" t="s">
        <v>76</v>
      </c>
      <c r="E161" s="15" t="s">
        <v>146</v>
      </c>
      <c r="F161" s="9" t="s">
        <v>132</v>
      </c>
      <c r="G161" s="38">
        <f>G162</f>
        <v>0</v>
      </c>
      <c r="H161" s="10">
        <f>H162</f>
        <v>0</v>
      </c>
      <c r="I161" s="10">
        <f>I162</f>
        <v>0</v>
      </c>
    </row>
    <row r="162" spans="1:9" ht="30.75" hidden="1" customHeight="1">
      <c r="A162" s="34" t="s">
        <v>133</v>
      </c>
      <c r="B162" s="11">
        <v>904</v>
      </c>
      <c r="C162" s="9" t="s">
        <v>122</v>
      </c>
      <c r="D162" s="9" t="s">
        <v>76</v>
      </c>
      <c r="E162" s="15" t="s">
        <v>146</v>
      </c>
      <c r="F162" s="9" t="s">
        <v>134</v>
      </c>
      <c r="G162" s="38">
        <v>0</v>
      </c>
      <c r="H162" s="10">
        <v>0</v>
      </c>
      <c r="I162" s="10"/>
    </row>
    <row r="163" spans="1:9" ht="22.5" hidden="1" customHeight="1">
      <c r="A163" s="17" t="s">
        <v>38</v>
      </c>
      <c r="B163" s="11">
        <v>904</v>
      </c>
      <c r="C163" s="9" t="s">
        <v>122</v>
      </c>
      <c r="D163" s="9" t="s">
        <v>76</v>
      </c>
      <c r="E163" s="9" t="s">
        <v>147</v>
      </c>
      <c r="F163" s="9" t="s">
        <v>39</v>
      </c>
      <c r="G163" s="38">
        <f>G164</f>
        <v>0</v>
      </c>
    </row>
    <row r="164" spans="1:9" ht="25.5" hidden="1" customHeight="1">
      <c r="A164" s="34" t="s">
        <v>124</v>
      </c>
      <c r="B164" s="11">
        <v>904</v>
      </c>
      <c r="C164" s="9" t="s">
        <v>122</v>
      </c>
      <c r="D164" s="9" t="s">
        <v>76</v>
      </c>
      <c r="E164" s="9" t="s">
        <v>147</v>
      </c>
      <c r="F164" s="9" t="s">
        <v>125</v>
      </c>
      <c r="G164" s="38">
        <v>0</v>
      </c>
    </row>
    <row r="165" spans="1:9" ht="76.5" hidden="1" customHeight="1">
      <c r="A165" s="7" t="s">
        <v>148</v>
      </c>
      <c r="B165" s="11">
        <v>904</v>
      </c>
      <c r="C165" s="9" t="s">
        <v>122</v>
      </c>
      <c r="D165" s="9" t="s">
        <v>76</v>
      </c>
      <c r="E165" s="9" t="s">
        <v>149</v>
      </c>
      <c r="F165" s="9"/>
      <c r="G165" s="38">
        <f t="shared" ref="G165:I166" si="23">G166</f>
        <v>0</v>
      </c>
      <c r="H165" s="10">
        <f t="shared" si="23"/>
        <v>0</v>
      </c>
      <c r="I165" s="10">
        <f t="shared" si="23"/>
        <v>0</v>
      </c>
    </row>
    <row r="166" spans="1:9" ht="29.25" hidden="1" customHeight="1">
      <c r="A166" s="17" t="s">
        <v>38</v>
      </c>
      <c r="B166" s="11">
        <v>904</v>
      </c>
      <c r="C166" s="9" t="s">
        <v>122</v>
      </c>
      <c r="D166" s="9" t="s">
        <v>76</v>
      </c>
      <c r="E166" s="9" t="s">
        <v>149</v>
      </c>
      <c r="F166" s="9" t="s">
        <v>39</v>
      </c>
      <c r="G166" s="38">
        <f t="shared" si="23"/>
        <v>0</v>
      </c>
      <c r="H166" s="10">
        <f t="shared" si="23"/>
        <v>0</v>
      </c>
      <c r="I166" s="10">
        <f t="shared" si="23"/>
        <v>0</v>
      </c>
    </row>
    <row r="167" spans="1:9" ht="98.25" hidden="1" customHeight="1">
      <c r="A167" s="7" t="s">
        <v>141</v>
      </c>
      <c r="B167" s="11">
        <v>904</v>
      </c>
      <c r="C167" s="9" t="s">
        <v>122</v>
      </c>
      <c r="D167" s="9" t="s">
        <v>76</v>
      </c>
      <c r="E167" s="9" t="s">
        <v>149</v>
      </c>
      <c r="F167" s="9" t="s">
        <v>142</v>
      </c>
      <c r="G167" s="38"/>
      <c r="H167" s="10"/>
      <c r="I167" s="10"/>
    </row>
    <row r="168" spans="1:9" ht="112.5" hidden="1">
      <c r="A168" s="22" t="s">
        <v>143</v>
      </c>
      <c r="B168" s="11">
        <v>904</v>
      </c>
      <c r="C168" s="9" t="s">
        <v>122</v>
      </c>
      <c r="D168" s="9" t="s">
        <v>76</v>
      </c>
      <c r="E168" s="9" t="s">
        <v>149</v>
      </c>
      <c r="F168" s="9" t="s">
        <v>144</v>
      </c>
      <c r="G168" s="38"/>
    </row>
    <row r="169" spans="1:9" ht="206.25" hidden="1">
      <c r="A169" s="16" t="s">
        <v>150</v>
      </c>
      <c r="B169" s="11">
        <v>904</v>
      </c>
      <c r="C169" s="9" t="s">
        <v>122</v>
      </c>
      <c r="D169" s="9" t="s">
        <v>76</v>
      </c>
      <c r="E169" s="9" t="s">
        <v>147</v>
      </c>
      <c r="F169" s="9" t="s">
        <v>151</v>
      </c>
      <c r="G169" s="38">
        <v>0</v>
      </c>
    </row>
    <row r="170" spans="1:9" ht="75" hidden="1" customHeight="1">
      <c r="A170" s="22" t="s">
        <v>152</v>
      </c>
      <c r="B170" s="11">
        <v>904</v>
      </c>
      <c r="C170" s="9" t="s">
        <v>122</v>
      </c>
      <c r="D170" s="9" t="s">
        <v>76</v>
      </c>
      <c r="E170" s="9" t="s">
        <v>153</v>
      </c>
      <c r="F170" s="9" t="s">
        <v>154</v>
      </c>
      <c r="G170" s="38">
        <f>G171</f>
        <v>0</v>
      </c>
    </row>
    <row r="171" spans="1:9" ht="56.25" hidden="1">
      <c r="A171" s="34" t="s">
        <v>131</v>
      </c>
      <c r="B171" s="11">
        <v>904</v>
      </c>
      <c r="C171" s="9" t="s">
        <v>122</v>
      </c>
      <c r="D171" s="9" t="s">
        <v>76</v>
      </c>
      <c r="E171" s="9" t="s">
        <v>153</v>
      </c>
      <c r="F171" s="9" t="s">
        <v>132</v>
      </c>
      <c r="G171" s="38">
        <f>G172</f>
        <v>0</v>
      </c>
    </row>
    <row r="172" spans="1:9" ht="18.75" hidden="1">
      <c r="A172" s="34" t="s">
        <v>133</v>
      </c>
      <c r="B172" s="11">
        <v>904</v>
      </c>
      <c r="C172" s="9" t="s">
        <v>122</v>
      </c>
      <c r="D172" s="9" t="s">
        <v>76</v>
      </c>
      <c r="E172" s="9" t="s">
        <v>153</v>
      </c>
      <c r="F172" s="9" t="s">
        <v>134</v>
      </c>
      <c r="G172" s="38">
        <f>G173</f>
        <v>0</v>
      </c>
    </row>
    <row r="173" spans="1:9" ht="75" hidden="1">
      <c r="A173" s="16" t="s">
        <v>155</v>
      </c>
      <c r="B173" s="11">
        <v>904</v>
      </c>
      <c r="C173" s="9" t="s">
        <v>122</v>
      </c>
      <c r="D173" s="9" t="s">
        <v>76</v>
      </c>
      <c r="E173" s="9" t="s">
        <v>153</v>
      </c>
      <c r="F173" s="9" t="s">
        <v>156</v>
      </c>
      <c r="G173" s="38">
        <v>0</v>
      </c>
    </row>
    <row r="174" spans="1:9" ht="31.5" customHeight="1">
      <c r="A174" s="7" t="s">
        <v>157</v>
      </c>
      <c r="B174" s="11">
        <v>904</v>
      </c>
      <c r="C174" s="9" t="s">
        <v>122</v>
      </c>
      <c r="D174" s="9" t="s">
        <v>78</v>
      </c>
      <c r="E174" s="9"/>
      <c r="F174" s="9"/>
      <c r="G174" s="39">
        <f>G175+G187+G191+G194+G197+G200+G183</f>
        <v>11224.523000000001</v>
      </c>
      <c r="H174" s="10">
        <f>H175+H187+H191+H194+H197+H200+H183</f>
        <v>8504.4536000000007</v>
      </c>
      <c r="I174" s="10">
        <f>I175+I187+I191+I194+I197+I200+I183</f>
        <v>4876.0860000000002</v>
      </c>
    </row>
    <row r="175" spans="1:9" ht="44.25" customHeight="1">
      <c r="A175" s="25" t="s">
        <v>158</v>
      </c>
      <c r="B175" s="11">
        <v>904</v>
      </c>
      <c r="C175" s="9" t="s">
        <v>122</v>
      </c>
      <c r="D175" s="9" t="s">
        <v>78</v>
      </c>
      <c r="E175" s="15" t="s">
        <v>159</v>
      </c>
      <c r="F175" s="9"/>
      <c r="G175" s="39">
        <f t="shared" ref="G175:I176" si="24">G176</f>
        <v>3902.0329999999999</v>
      </c>
      <c r="H175" s="10">
        <f t="shared" si="24"/>
        <v>3344.8150999999998</v>
      </c>
      <c r="I175" s="10">
        <f t="shared" si="24"/>
        <v>4175</v>
      </c>
    </row>
    <row r="176" spans="1:9" ht="56.25">
      <c r="A176" s="7" t="s">
        <v>30</v>
      </c>
      <c r="B176" s="11">
        <v>904</v>
      </c>
      <c r="C176" s="9" t="s">
        <v>122</v>
      </c>
      <c r="D176" s="9" t="s">
        <v>78</v>
      </c>
      <c r="E176" s="15" t="s">
        <v>159</v>
      </c>
      <c r="F176" s="9" t="s">
        <v>31</v>
      </c>
      <c r="G176" s="39">
        <f t="shared" si="24"/>
        <v>3902.0329999999999</v>
      </c>
      <c r="H176" s="10">
        <f t="shared" si="24"/>
        <v>3344.8150999999998</v>
      </c>
      <c r="I176" s="10">
        <f t="shared" si="24"/>
        <v>4175</v>
      </c>
    </row>
    <row r="177" spans="1:9" ht="55.5" customHeight="1">
      <c r="A177" s="7" t="s">
        <v>32</v>
      </c>
      <c r="B177" s="11">
        <v>904</v>
      </c>
      <c r="C177" s="9" t="s">
        <v>122</v>
      </c>
      <c r="D177" s="9" t="s">
        <v>78</v>
      </c>
      <c r="E177" s="15" t="s">
        <v>159</v>
      </c>
      <c r="F177" s="9" t="s">
        <v>33</v>
      </c>
      <c r="G177" s="39">
        <v>3902.0329999999999</v>
      </c>
      <c r="H177" s="10">
        <v>3344.8150999999998</v>
      </c>
      <c r="I177" s="10">
        <v>4175</v>
      </c>
    </row>
    <row r="178" spans="1:9" ht="0.75" hidden="1" customHeight="1">
      <c r="A178" s="16" t="s">
        <v>36</v>
      </c>
      <c r="B178" s="11">
        <v>904</v>
      </c>
      <c r="C178" s="9" t="s">
        <v>122</v>
      </c>
      <c r="D178" s="9" t="s">
        <v>78</v>
      </c>
      <c r="E178" s="9" t="s">
        <v>160</v>
      </c>
      <c r="F178" s="9" t="s">
        <v>37</v>
      </c>
      <c r="G178" s="38"/>
    </row>
    <row r="179" spans="1:9" ht="55.5" hidden="1" customHeight="1">
      <c r="A179" s="7" t="s">
        <v>161</v>
      </c>
      <c r="B179" s="11">
        <v>904</v>
      </c>
      <c r="C179" s="9" t="s">
        <v>122</v>
      </c>
      <c r="D179" s="9" t="s">
        <v>78</v>
      </c>
      <c r="E179" s="9" t="s">
        <v>162</v>
      </c>
      <c r="F179" s="9"/>
      <c r="G179" s="38">
        <f>G180</f>
        <v>0</v>
      </c>
    </row>
    <row r="180" spans="1:9" ht="56.25" hidden="1" customHeight="1">
      <c r="A180" s="7" t="s">
        <v>30</v>
      </c>
      <c r="B180" s="11">
        <v>904</v>
      </c>
      <c r="C180" s="9" t="s">
        <v>122</v>
      </c>
      <c r="D180" s="9" t="s">
        <v>78</v>
      </c>
      <c r="E180" s="9" t="s">
        <v>162</v>
      </c>
      <c r="F180" s="9" t="s">
        <v>31</v>
      </c>
      <c r="G180" s="38">
        <f>G181</f>
        <v>0</v>
      </c>
    </row>
    <row r="181" spans="1:9" ht="59.25" hidden="1" customHeight="1">
      <c r="A181" s="7" t="s">
        <v>32</v>
      </c>
      <c r="B181" s="11">
        <v>904</v>
      </c>
      <c r="C181" s="9" t="s">
        <v>122</v>
      </c>
      <c r="D181" s="9" t="s">
        <v>78</v>
      </c>
      <c r="E181" s="9" t="s">
        <v>162</v>
      </c>
      <c r="F181" s="9" t="s">
        <v>33</v>
      </c>
      <c r="G181" s="38">
        <f>G182</f>
        <v>0</v>
      </c>
    </row>
    <row r="182" spans="1:9" ht="42" hidden="1" customHeight="1">
      <c r="A182" s="16" t="s">
        <v>36</v>
      </c>
      <c r="B182" s="11">
        <v>904</v>
      </c>
      <c r="C182" s="9" t="s">
        <v>122</v>
      </c>
      <c r="D182" s="9" t="s">
        <v>78</v>
      </c>
      <c r="E182" s="9" t="s">
        <v>162</v>
      </c>
      <c r="F182" s="9" t="s">
        <v>37</v>
      </c>
      <c r="G182" s="38">
        <v>0</v>
      </c>
    </row>
    <row r="183" spans="1:9" ht="25.5" customHeight="1">
      <c r="A183" s="7" t="s">
        <v>163</v>
      </c>
      <c r="B183" s="11">
        <v>904</v>
      </c>
      <c r="C183" s="9" t="s">
        <v>122</v>
      </c>
      <c r="D183" s="9" t="s">
        <v>78</v>
      </c>
      <c r="E183" s="15" t="s">
        <v>164</v>
      </c>
      <c r="F183" s="9"/>
      <c r="G183" s="39">
        <f t="shared" ref="G183:I184" si="25">G184</f>
        <v>200</v>
      </c>
      <c r="H183" s="10">
        <f t="shared" si="25"/>
        <v>150</v>
      </c>
      <c r="I183" s="10">
        <f t="shared" si="25"/>
        <v>150</v>
      </c>
    </row>
    <row r="184" spans="1:9" ht="57.75" customHeight="1">
      <c r="A184" s="7" t="s">
        <v>30</v>
      </c>
      <c r="B184" s="11">
        <v>904</v>
      </c>
      <c r="C184" s="9" t="s">
        <v>122</v>
      </c>
      <c r="D184" s="9" t="s">
        <v>78</v>
      </c>
      <c r="E184" s="15" t="s">
        <v>164</v>
      </c>
      <c r="F184" s="9" t="s">
        <v>31</v>
      </c>
      <c r="G184" s="39">
        <f t="shared" si="25"/>
        <v>200</v>
      </c>
      <c r="H184" s="10">
        <f t="shared" si="25"/>
        <v>150</v>
      </c>
      <c r="I184" s="10">
        <f t="shared" si="25"/>
        <v>150</v>
      </c>
    </row>
    <row r="185" spans="1:9" ht="59.25" customHeight="1">
      <c r="A185" s="7" t="s">
        <v>32</v>
      </c>
      <c r="B185" s="11">
        <v>904</v>
      </c>
      <c r="C185" s="9" t="s">
        <v>122</v>
      </c>
      <c r="D185" s="9" t="s">
        <v>78</v>
      </c>
      <c r="E185" s="15" t="s">
        <v>164</v>
      </c>
      <c r="F185" s="9" t="s">
        <v>33</v>
      </c>
      <c r="G185" s="39">
        <v>200</v>
      </c>
      <c r="H185" s="10">
        <v>150</v>
      </c>
      <c r="I185" s="10">
        <v>150</v>
      </c>
    </row>
    <row r="186" spans="1:9" ht="39.75" hidden="1" customHeight="1">
      <c r="A186" s="16" t="s">
        <v>36</v>
      </c>
      <c r="B186" s="11">
        <v>904</v>
      </c>
      <c r="C186" s="9" t="s">
        <v>122</v>
      </c>
      <c r="D186" s="9" t="s">
        <v>78</v>
      </c>
      <c r="E186" s="9" t="s">
        <v>165</v>
      </c>
      <c r="F186" s="9" t="s">
        <v>37</v>
      </c>
      <c r="G186" s="38">
        <v>0</v>
      </c>
    </row>
    <row r="187" spans="1:9" ht="44.25" customHeight="1">
      <c r="A187" s="25" t="s">
        <v>166</v>
      </c>
      <c r="B187" s="11">
        <v>904</v>
      </c>
      <c r="C187" s="9" t="s">
        <v>122</v>
      </c>
      <c r="D187" s="9" t="s">
        <v>78</v>
      </c>
      <c r="E187" s="15" t="s">
        <v>167</v>
      </c>
      <c r="F187" s="9"/>
      <c r="G187" s="39">
        <f t="shared" ref="G187:I188" si="26">G188</f>
        <v>173.2</v>
      </c>
      <c r="H187" s="10">
        <f t="shared" si="26"/>
        <v>173.2</v>
      </c>
      <c r="I187" s="10">
        <f t="shared" si="26"/>
        <v>173.2</v>
      </c>
    </row>
    <row r="188" spans="1:9" ht="58.5" customHeight="1">
      <c r="A188" s="7" t="s">
        <v>30</v>
      </c>
      <c r="B188" s="11">
        <v>904</v>
      </c>
      <c r="C188" s="9" t="s">
        <v>122</v>
      </c>
      <c r="D188" s="9" t="s">
        <v>78</v>
      </c>
      <c r="E188" s="15" t="s">
        <v>167</v>
      </c>
      <c r="F188" s="9" t="s">
        <v>31</v>
      </c>
      <c r="G188" s="39">
        <f t="shared" si="26"/>
        <v>173.2</v>
      </c>
      <c r="H188" s="10">
        <f t="shared" si="26"/>
        <v>173.2</v>
      </c>
      <c r="I188" s="10">
        <f t="shared" si="26"/>
        <v>173.2</v>
      </c>
    </row>
    <row r="189" spans="1:9" ht="58.5" customHeight="1">
      <c r="A189" s="7" t="s">
        <v>32</v>
      </c>
      <c r="B189" s="11">
        <v>904</v>
      </c>
      <c r="C189" s="9" t="s">
        <v>122</v>
      </c>
      <c r="D189" s="9" t="s">
        <v>78</v>
      </c>
      <c r="E189" s="15" t="s">
        <v>167</v>
      </c>
      <c r="F189" s="9" t="s">
        <v>33</v>
      </c>
      <c r="G189" s="39">
        <v>173.2</v>
      </c>
      <c r="H189" s="10">
        <v>173.2</v>
      </c>
      <c r="I189" s="10">
        <v>173.2</v>
      </c>
    </row>
    <row r="190" spans="1:9" ht="29.25" hidden="1" customHeight="1">
      <c r="A190" s="16" t="s">
        <v>36</v>
      </c>
      <c r="B190" s="11">
        <v>904</v>
      </c>
      <c r="C190" s="9" t="s">
        <v>122</v>
      </c>
      <c r="D190" s="9" t="s">
        <v>78</v>
      </c>
      <c r="E190" s="9" t="s">
        <v>168</v>
      </c>
      <c r="F190" s="9" t="s">
        <v>37</v>
      </c>
      <c r="G190" s="38"/>
    </row>
    <row r="191" spans="1:9" ht="37.5">
      <c r="A191" s="25" t="s">
        <v>169</v>
      </c>
      <c r="B191" s="11">
        <v>904</v>
      </c>
      <c r="C191" s="9" t="s">
        <v>122</v>
      </c>
      <c r="D191" s="9" t="s">
        <v>78</v>
      </c>
      <c r="E191" s="15" t="s">
        <v>170</v>
      </c>
      <c r="F191" s="9"/>
      <c r="G191" s="39">
        <f t="shared" ref="G191:I192" si="27">G192</f>
        <v>2860</v>
      </c>
      <c r="H191" s="10">
        <f t="shared" si="27"/>
        <v>600</v>
      </c>
      <c r="I191" s="10">
        <f t="shared" si="27"/>
        <v>377.88600000000002</v>
      </c>
    </row>
    <row r="192" spans="1:9" ht="56.25">
      <c r="A192" s="7" t="s">
        <v>30</v>
      </c>
      <c r="B192" s="11">
        <v>904</v>
      </c>
      <c r="C192" s="9" t="s">
        <v>122</v>
      </c>
      <c r="D192" s="9" t="s">
        <v>78</v>
      </c>
      <c r="E192" s="15" t="s">
        <v>170</v>
      </c>
      <c r="F192" s="9" t="s">
        <v>31</v>
      </c>
      <c r="G192" s="39">
        <f t="shared" si="27"/>
        <v>2860</v>
      </c>
      <c r="H192" s="10">
        <f t="shared" si="27"/>
        <v>600</v>
      </c>
      <c r="I192" s="10">
        <f t="shared" si="27"/>
        <v>377.88600000000002</v>
      </c>
    </row>
    <row r="193" spans="1:9" ht="54.75" customHeight="1">
      <c r="A193" s="7" t="s">
        <v>32</v>
      </c>
      <c r="B193" s="11">
        <v>904</v>
      </c>
      <c r="C193" s="9" t="s">
        <v>122</v>
      </c>
      <c r="D193" s="9" t="s">
        <v>78</v>
      </c>
      <c r="E193" s="15" t="s">
        <v>170</v>
      </c>
      <c r="F193" s="9" t="s">
        <v>33</v>
      </c>
      <c r="G193" s="39">
        <v>2860</v>
      </c>
      <c r="H193" s="10">
        <v>600</v>
      </c>
      <c r="I193" s="10">
        <v>377.88600000000002</v>
      </c>
    </row>
    <row r="194" spans="1:9" ht="45" customHeight="1">
      <c r="A194" s="32" t="s">
        <v>171</v>
      </c>
      <c r="B194" s="11">
        <v>904</v>
      </c>
      <c r="C194" s="9" t="s">
        <v>122</v>
      </c>
      <c r="D194" s="9" t="s">
        <v>78</v>
      </c>
      <c r="E194" s="9" t="s">
        <v>172</v>
      </c>
      <c r="F194" s="9"/>
      <c r="G194" s="39">
        <f t="shared" ref="G194:I195" si="28">G195</f>
        <v>962.54</v>
      </c>
      <c r="H194" s="10">
        <f t="shared" si="28"/>
        <v>0</v>
      </c>
      <c r="I194" s="10">
        <f t="shared" si="28"/>
        <v>0</v>
      </c>
    </row>
    <row r="195" spans="1:9" ht="61.5" customHeight="1">
      <c r="A195" s="32" t="s">
        <v>30</v>
      </c>
      <c r="B195" s="11">
        <v>904</v>
      </c>
      <c r="C195" s="9" t="s">
        <v>122</v>
      </c>
      <c r="D195" s="9" t="s">
        <v>78</v>
      </c>
      <c r="E195" s="9" t="s">
        <v>172</v>
      </c>
      <c r="F195" s="9" t="s">
        <v>31</v>
      </c>
      <c r="G195" s="39">
        <f t="shared" si="28"/>
        <v>962.54</v>
      </c>
      <c r="H195" s="10">
        <f t="shared" si="28"/>
        <v>0</v>
      </c>
      <c r="I195" s="10">
        <f t="shared" si="28"/>
        <v>0</v>
      </c>
    </row>
    <row r="196" spans="1:9" ht="62.25" customHeight="1">
      <c r="A196" s="32" t="s">
        <v>32</v>
      </c>
      <c r="B196" s="11">
        <v>904</v>
      </c>
      <c r="C196" s="9" t="s">
        <v>122</v>
      </c>
      <c r="D196" s="9" t="s">
        <v>78</v>
      </c>
      <c r="E196" s="9" t="s">
        <v>172</v>
      </c>
      <c r="F196" s="9" t="s">
        <v>33</v>
      </c>
      <c r="G196" s="39">
        <v>962.54</v>
      </c>
      <c r="H196" s="10"/>
      <c r="I196" s="10"/>
    </row>
    <row r="197" spans="1:9" ht="76.5" customHeight="1">
      <c r="A197" s="32" t="s">
        <v>173</v>
      </c>
      <c r="B197" s="11">
        <v>904</v>
      </c>
      <c r="C197" s="9" t="s">
        <v>122</v>
      </c>
      <c r="D197" s="9" t="s">
        <v>78</v>
      </c>
      <c r="E197" s="9" t="s">
        <v>174</v>
      </c>
      <c r="F197" s="9"/>
      <c r="G197" s="39">
        <f t="shared" ref="G197:I198" si="29">G198</f>
        <v>30</v>
      </c>
      <c r="H197" s="10">
        <f t="shared" si="29"/>
        <v>0</v>
      </c>
      <c r="I197" s="10">
        <f t="shared" si="29"/>
        <v>0</v>
      </c>
    </row>
    <row r="198" spans="1:9" ht="63" customHeight="1">
      <c r="A198" s="32" t="s">
        <v>30</v>
      </c>
      <c r="B198" s="11">
        <v>904</v>
      </c>
      <c r="C198" s="9" t="s">
        <v>122</v>
      </c>
      <c r="D198" s="9" t="s">
        <v>78</v>
      </c>
      <c r="E198" s="9" t="s">
        <v>174</v>
      </c>
      <c r="F198" s="9" t="s">
        <v>31</v>
      </c>
      <c r="G198" s="39">
        <f t="shared" si="29"/>
        <v>30</v>
      </c>
      <c r="H198" s="10">
        <f t="shared" si="29"/>
        <v>0</v>
      </c>
      <c r="I198" s="10">
        <f t="shared" si="29"/>
        <v>0</v>
      </c>
    </row>
    <row r="199" spans="1:9" ht="57.75" customHeight="1">
      <c r="A199" s="32" t="s">
        <v>32</v>
      </c>
      <c r="B199" s="11">
        <v>904</v>
      </c>
      <c r="C199" s="9" t="s">
        <v>122</v>
      </c>
      <c r="D199" s="9" t="s">
        <v>78</v>
      </c>
      <c r="E199" s="9" t="s">
        <v>174</v>
      </c>
      <c r="F199" s="9" t="s">
        <v>33</v>
      </c>
      <c r="G199" s="39">
        <v>30</v>
      </c>
      <c r="H199" s="10">
        <v>0</v>
      </c>
      <c r="I199" s="10">
        <v>0</v>
      </c>
    </row>
    <row r="200" spans="1:9" ht="54" customHeight="1">
      <c r="A200" s="32" t="s">
        <v>171</v>
      </c>
      <c r="B200" s="11">
        <v>904</v>
      </c>
      <c r="C200" s="9" t="s">
        <v>122</v>
      </c>
      <c r="D200" s="9" t="s">
        <v>78</v>
      </c>
      <c r="E200" s="9" t="s">
        <v>175</v>
      </c>
      <c r="F200" s="9"/>
      <c r="G200" s="39">
        <f t="shared" ref="G200:I201" si="30">G201</f>
        <v>3096.75</v>
      </c>
      <c r="H200" s="10">
        <f t="shared" si="30"/>
        <v>4236.4385000000002</v>
      </c>
      <c r="I200" s="10">
        <f t="shared" si="30"/>
        <v>0</v>
      </c>
    </row>
    <row r="201" spans="1:9" ht="57.75" customHeight="1">
      <c r="A201" s="32" t="s">
        <v>30</v>
      </c>
      <c r="B201" s="11">
        <v>904</v>
      </c>
      <c r="C201" s="9" t="s">
        <v>122</v>
      </c>
      <c r="D201" s="9" t="s">
        <v>78</v>
      </c>
      <c r="E201" s="9" t="s">
        <v>175</v>
      </c>
      <c r="F201" s="9" t="s">
        <v>31</v>
      </c>
      <c r="G201" s="39">
        <f t="shared" si="30"/>
        <v>3096.75</v>
      </c>
      <c r="H201" s="10">
        <f t="shared" si="30"/>
        <v>4236.4385000000002</v>
      </c>
      <c r="I201" s="10">
        <f t="shared" si="30"/>
        <v>0</v>
      </c>
    </row>
    <row r="202" spans="1:9" ht="66" customHeight="1">
      <c r="A202" s="32" t="s">
        <v>32</v>
      </c>
      <c r="B202" s="11">
        <v>904</v>
      </c>
      <c r="C202" s="9" t="s">
        <v>122</v>
      </c>
      <c r="D202" s="9" t="s">
        <v>78</v>
      </c>
      <c r="E202" s="9" t="s">
        <v>175</v>
      </c>
      <c r="F202" s="9" t="s">
        <v>33</v>
      </c>
      <c r="G202" s="43">
        <v>3096.75</v>
      </c>
      <c r="H202" s="29">
        <v>4236.4385000000002</v>
      </c>
      <c r="I202" s="29">
        <v>0</v>
      </c>
    </row>
    <row r="203" spans="1:9" ht="56.25" hidden="1" customHeight="1">
      <c r="A203" s="32" t="s">
        <v>176</v>
      </c>
      <c r="B203" s="11">
        <v>904</v>
      </c>
      <c r="C203" s="9" t="s">
        <v>177</v>
      </c>
      <c r="D203" s="9" t="s">
        <v>76</v>
      </c>
      <c r="E203" s="9"/>
      <c r="F203" s="9"/>
      <c r="G203" s="38">
        <f>G204</f>
        <v>0</v>
      </c>
      <c r="H203" s="10"/>
      <c r="I203" s="10"/>
    </row>
    <row r="204" spans="1:9" ht="45.75" hidden="1" customHeight="1">
      <c r="A204" s="22" t="s">
        <v>178</v>
      </c>
      <c r="B204" s="11">
        <v>904</v>
      </c>
      <c r="C204" s="9" t="s">
        <v>177</v>
      </c>
      <c r="D204" s="9" t="s">
        <v>76</v>
      </c>
      <c r="E204" s="9" t="s">
        <v>179</v>
      </c>
      <c r="F204" s="9"/>
      <c r="G204" s="38">
        <f>G205</f>
        <v>0</v>
      </c>
      <c r="H204" s="10"/>
      <c r="I204" s="10"/>
    </row>
    <row r="205" spans="1:9" ht="48" hidden="1" customHeight="1">
      <c r="A205" s="7" t="s">
        <v>30</v>
      </c>
      <c r="B205" s="11">
        <v>904</v>
      </c>
      <c r="C205" s="9" t="s">
        <v>177</v>
      </c>
      <c r="D205" s="9" t="s">
        <v>76</v>
      </c>
      <c r="E205" s="9" t="s">
        <v>179</v>
      </c>
      <c r="F205" s="9" t="s">
        <v>31</v>
      </c>
      <c r="G205" s="38">
        <f>G206</f>
        <v>0</v>
      </c>
      <c r="H205" s="10"/>
      <c r="I205" s="10"/>
    </row>
    <row r="206" spans="1:9" ht="48.75" hidden="1" customHeight="1">
      <c r="A206" s="7" t="s">
        <v>32</v>
      </c>
      <c r="B206" s="11">
        <v>904</v>
      </c>
      <c r="C206" s="9" t="s">
        <v>177</v>
      </c>
      <c r="D206" s="9" t="s">
        <v>76</v>
      </c>
      <c r="E206" s="9" t="s">
        <v>179</v>
      </c>
      <c r="F206" s="9" t="s">
        <v>33</v>
      </c>
      <c r="G206" s="38">
        <v>0</v>
      </c>
      <c r="H206" s="10"/>
      <c r="I206" s="10"/>
    </row>
    <row r="207" spans="1:9" ht="18.75">
      <c r="A207" s="7" t="s">
        <v>180</v>
      </c>
      <c r="B207" s="11">
        <v>904</v>
      </c>
      <c r="C207" s="9" t="s">
        <v>85</v>
      </c>
      <c r="D207" s="9"/>
      <c r="E207" s="9"/>
      <c r="F207" s="9"/>
      <c r="G207" s="39">
        <f t="shared" ref="G207:I210" si="31">G208</f>
        <v>1011.5</v>
      </c>
      <c r="H207" s="10">
        <f t="shared" si="31"/>
        <v>1011.5</v>
      </c>
      <c r="I207" s="10">
        <f t="shared" si="31"/>
        <v>1011.5</v>
      </c>
    </row>
    <row r="208" spans="1:9" ht="36.75" customHeight="1">
      <c r="A208" s="7" t="s">
        <v>181</v>
      </c>
      <c r="B208" s="11">
        <v>904</v>
      </c>
      <c r="C208" s="9" t="s">
        <v>85</v>
      </c>
      <c r="D208" s="9" t="s">
        <v>17</v>
      </c>
      <c r="E208" s="9"/>
      <c r="F208" s="9"/>
      <c r="G208" s="39">
        <f t="shared" si="31"/>
        <v>1011.5</v>
      </c>
      <c r="H208" s="10">
        <f t="shared" si="31"/>
        <v>1011.5</v>
      </c>
      <c r="I208" s="10">
        <f t="shared" si="31"/>
        <v>1011.5</v>
      </c>
    </row>
    <row r="209" spans="1:9" ht="81" customHeight="1">
      <c r="A209" s="27" t="s">
        <v>182</v>
      </c>
      <c r="B209" s="11">
        <v>904</v>
      </c>
      <c r="C209" s="9" t="s">
        <v>85</v>
      </c>
      <c r="D209" s="9" t="s">
        <v>17</v>
      </c>
      <c r="E209" s="15" t="s">
        <v>183</v>
      </c>
      <c r="F209" s="9"/>
      <c r="G209" s="39">
        <f t="shared" si="31"/>
        <v>1011.5</v>
      </c>
      <c r="H209" s="10">
        <f t="shared" si="31"/>
        <v>1011.5</v>
      </c>
      <c r="I209" s="10">
        <f t="shared" si="31"/>
        <v>1011.5</v>
      </c>
    </row>
    <row r="210" spans="1:9" ht="37.5">
      <c r="A210" s="7" t="s">
        <v>184</v>
      </c>
      <c r="B210" s="11">
        <v>904</v>
      </c>
      <c r="C210" s="9" t="s">
        <v>85</v>
      </c>
      <c r="D210" s="9" t="s">
        <v>17</v>
      </c>
      <c r="E210" s="15" t="s">
        <v>183</v>
      </c>
      <c r="F210" s="9" t="s">
        <v>185</v>
      </c>
      <c r="G210" s="39">
        <f t="shared" si="31"/>
        <v>1011.5</v>
      </c>
      <c r="H210" s="10">
        <f t="shared" si="31"/>
        <v>1011.5</v>
      </c>
      <c r="I210" s="10">
        <f t="shared" si="31"/>
        <v>1011.5</v>
      </c>
    </row>
    <row r="211" spans="1:9" ht="40.5" customHeight="1">
      <c r="A211" s="7" t="s">
        <v>186</v>
      </c>
      <c r="B211" s="11">
        <v>904</v>
      </c>
      <c r="C211" s="9" t="s">
        <v>85</v>
      </c>
      <c r="D211" s="9" t="s">
        <v>17</v>
      </c>
      <c r="E211" s="15" t="s">
        <v>183</v>
      </c>
      <c r="F211" s="9" t="s">
        <v>187</v>
      </c>
      <c r="G211" s="39">
        <v>1011.5</v>
      </c>
      <c r="H211" s="10">
        <v>1011.5</v>
      </c>
      <c r="I211" s="10">
        <v>1011.5</v>
      </c>
    </row>
    <row r="212" spans="1:9" ht="37.5" hidden="1">
      <c r="A212" s="34" t="s">
        <v>188</v>
      </c>
      <c r="B212" s="11">
        <v>904</v>
      </c>
      <c r="C212" s="9" t="s">
        <v>85</v>
      </c>
      <c r="D212" s="9" t="s">
        <v>17</v>
      </c>
      <c r="E212" s="9" t="s">
        <v>189</v>
      </c>
      <c r="F212" s="9" t="s">
        <v>190</v>
      </c>
      <c r="G212" s="38"/>
    </row>
    <row r="213" spans="1:9" ht="28.5" hidden="1" customHeight="1">
      <c r="A213" s="34" t="s">
        <v>191</v>
      </c>
      <c r="B213" s="11">
        <v>904</v>
      </c>
      <c r="C213" s="9" t="s">
        <v>59</v>
      </c>
      <c r="D213" s="9"/>
      <c r="E213" s="9"/>
      <c r="F213" s="9"/>
      <c r="G213" s="38">
        <f>G214+G223</f>
        <v>416</v>
      </c>
      <c r="H213" s="10">
        <f>H214+H223</f>
        <v>426</v>
      </c>
      <c r="I213" s="10">
        <f>I214+I223</f>
        <v>426</v>
      </c>
    </row>
    <row r="214" spans="1:9" ht="36" customHeight="1">
      <c r="A214" s="7" t="s">
        <v>192</v>
      </c>
      <c r="B214" s="11">
        <v>904</v>
      </c>
      <c r="C214" s="9" t="s">
        <v>59</v>
      </c>
      <c r="D214" s="9" t="s">
        <v>17</v>
      </c>
      <c r="E214" s="9"/>
      <c r="F214" s="9"/>
      <c r="G214" s="39">
        <f>G215</f>
        <v>416</v>
      </c>
      <c r="H214" s="10">
        <f>H215</f>
        <v>426</v>
      </c>
      <c r="I214" s="10">
        <f>I215</f>
        <v>426</v>
      </c>
    </row>
    <row r="215" spans="1:9" ht="136.5" customHeight="1">
      <c r="A215" s="25" t="s">
        <v>193</v>
      </c>
      <c r="B215" s="11">
        <v>904</v>
      </c>
      <c r="C215" s="9" t="s">
        <v>59</v>
      </c>
      <c r="D215" s="9" t="s">
        <v>17</v>
      </c>
      <c r="E215" s="15" t="s">
        <v>194</v>
      </c>
      <c r="F215" s="9"/>
      <c r="G215" s="39">
        <f>G216+G220</f>
        <v>416</v>
      </c>
      <c r="H215" s="10">
        <f>H216+H220</f>
        <v>426</v>
      </c>
      <c r="I215" s="10">
        <f>I216+I220</f>
        <v>426</v>
      </c>
    </row>
    <row r="216" spans="1:9" ht="117.75" customHeight="1">
      <c r="A216" s="7" t="s">
        <v>22</v>
      </c>
      <c r="B216" s="11">
        <v>904</v>
      </c>
      <c r="C216" s="9" t="s">
        <v>59</v>
      </c>
      <c r="D216" s="9" t="s">
        <v>17</v>
      </c>
      <c r="E216" s="15" t="s">
        <v>194</v>
      </c>
      <c r="F216" s="9" t="s">
        <v>23</v>
      </c>
      <c r="G216" s="39">
        <f>G217</f>
        <v>286</v>
      </c>
      <c r="H216" s="10">
        <f>H217</f>
        <v>286</v>
      </c>
      <c r="I216" s="10">
        <f>I217</f>
        <v>286</v>
      </c>
    </row>
    <row r="217" spans="1:9" ht="41.25" customHeight="1">
      <c r="A217" s="7" t="s">
        <v>195</v>
      </c>
      <c r="B217" s="11">
        <v>904</v>
      </c>
      <c r="C217" s="9" t="s">
        <v>59</v>
      </c>
      <c r="D217" s="9" t="s">
        <v>17</v>
      </c>
      <c r="E217" s="15" t="s">
        <v>194</v>
      </c>
      <c r="F217" s="9" t="s">
        <v>196</v>
      </c>
      <c r="G217" s="39">
        <v>286</v>
      </c>
      <c r="H217" s="10">
        <v>286</v>
      </c>
      <c r="I217" s="10">
        <v>286</v>
      </c>
    </row>
    <row r="218" spans="1:9" ht="12" hidden="1" customHeight="1">
      <c r="A218" s="16" t="s">
        <v>197</v>
      </c>
      <c r="B218" s="11">
        <v>904</v>
      </c>
      <c r="C218" s="9" t="s">
        <v>59</v>
      </c>
      <c r="D218" s="9" t="s">
        <v>17</v>
      </c>
      <c r="E218" s="15" t="s">
        <v>194</v>
      </c>
      <c r="F218" s="9" t="s">
        <v>198</v>
      </c>
      <c r="G218" s="39">
        <v>115</v>
      </c>
    </row>
    <row r="219" spans="1:9" ht="81" hidden="1" customHeight="1">
      <c r="A219" s="16" t="s">
        <v>199</v>
      </c>
      <c r="B219" s="11">
        <v>904</v>
      </c>
      <c r="C219" s="9" t="s">
        <v>59</v>
      </c>
      <c r="D219" s="9" t="s">
        <v>17</v>
      </c>
      <c r="E219" s="15" t="s">
        <v>194</v>
      </c>
      <c r="F219" s="9" t="s">
        <v>200</v>
      </c>
      <c r="G219" s="39"/>
    </row>
    <row r="220" spans="1:9" ht="63.75" customHeight="1">
      <c r="A220" s="7" t="s">
        <v>30</v>
      </c>
      <c r="B220" s="11">
        <v>904</v>
      </c>
      <c r="C220" s="9" t="s">
        <v>59</v>
      </c>
      <c r="D220" s="9" t="s">
        <v>17</v>
      </c>
      <c r="E220" s="15" t="s">
        <v>194</v>
      </c>
      <c r="F220" s="9" t="s">
        <v>31</v>
      </c>
      <c r="G220" s="39">
        <f>G221</f>
        <v>130</v>
      </c>
      <c r="H220" s="10">
        <f>H221</f>
        <v>140</v>
      </c>
      <c r="I220" s="10">
        <f>I221</f>
        <v>140</v>
      </c>
    </row>
    <row r="221" spans="1:9" ht="56.25">
      <c r="A221" s="7" t="s">
        <v>32</v>
      </c>
      <c r="B221" s="11">
        <v>904</v>
      </c>
      <c r="C221" s="9" t="s">
        <v>59</v>
      </c>
      <c r="D221" s="9" t="s">
        <v>17</v>
      </c>
      <c r="E221" s="15" t="s">
        <v>194</v>
      </c>
      <c r="F221" s="9" t="s">
        <v>33</v>
      </c>
      <c r="G221" s="39">
        <v>130</v>
      </c>
      <c r="H221" s="10">
        <v>140</v>
      </c>
      <c r="I221" s="10">
        <v>140</v>
      </c>
    </row>
    <row r="222" spans="1:9" ht="65.25" hidden="1" customHeight="1">
      <c r="A222" s="16" t="s">
        <v>36</v>
      </c>
      <c r="B222" s="11">
        <v>904</v>
      </c>
      <c r="C222" s="9" t="s">
        <v>59</v>
      </c>
      <c r="D222" s="9" t="s">
        <v>17</v>
      </c>
      <c r="E222" s="9" t="s">
        <v>201</v>
      </c>
      <c r="F222" s="9" t="s">
        <v>37</v>
      </c>
      <c r="G222" s="10">
        <v>0</v>
      </c>
    </row>
    <row r="223" spans="1:9" ht="27" hidden="1" customHeight="1">
      <c r="A223" s="16" t="s">
        <v>202</v>
      </c>
      <c r="B223" s="11">
        <v>904</v>
      </c>
      <c r="C223" s="9" t="s">
        <v>59</v>
      </c>
      <c r="D223" s="9" t="s">
        <v>76</v>
      </c>
      <c r="E223" s="9"/>
      <c r="F223" s="9"/>
      <c r="G223" s="10">
        <f>G224</f>
        <v>0</v>
      </c>
    </row>
    <row r="224" spans="1:9" ht="40.5" hidden="1" customHeight="1">
      <c r="A224" s="35" t="s">
        <v>203</v>
      </c>
      <c r="B224" s="11">
        <v>904</v>
      </c>
      <c r="C224" s="9" t="s">
        <v>59</v>
      </c>
      <c r="D224" s="9" t="s">
        <v>76</v>
      </c>
      <c r="E224" s="9" t="s">
        <v>204</v>
      </c>
      <c r="F224" s="9"/>
      <c r="G224" s="10">
        <f>G225</f>
        <v>0</v>
      </c>
    </row>
    <row r="225" spans="1:9" ht="62.25" hidden="1" customHeight="1">
      <c r="A225" s="36" t="s">
        <v>131</v>
      </c>
      <c r="B225" s="11">
        <v>904</v>
      </c>
      <c r="C225" s="9" t="s">
        <v>59</v>
      </c>
      <c r="D225" s="9" t="s">
        <v>76</v>
      </c>
      <c r="E225" s="9" t="s">
        <v>204</v>
      </c>
      <c r="F225" s="9" t="s">
        <v>132</v>
      </c>
      <c r="G225" s="10">
        <f>G226</f>
        <v>0</v>
      </c>
    </row>
    <row r="226" spans="1:9" ht="21.75" hidden="1" customHeight="1">
      <c r="A226" s="36" t="s">
        <v>133</v>
      </c>
      <c r="B226" s="11">
        <v>904</v>
      </c>
      <c r="C226" s="9" t="s">
        <v>59</v>
      </c>
      <c r="D226" s="9" t="s">
        <v>76</v>
      </c>
      <c r="E226" s="9" t="s">
        <v>204</v>
      </c>
      <c r="F226" s="9" t="s">
        <v>134</v>
      </c>
      <c r="G226" s="10"/>
    </row>
    <row r="227" spans="1:9" ht="37.5" hidden="1">
      <c r="A227" s="35" t="s">
        <v>205</v>
      </c>
      <c r="B227" s="11">
        <v>904</v>
      </c>
      <c r="C227" s="9" t="s">
        <v>63</v>
      </c>
      <c r="D227" s="9" t="s">
        <v>17</v>
      </c>
      <c r="E227" s="9"/>
      <c r="F227" s="9"/>
      <c r="G227" s="10">
        <f>G228</f>
        <v>0</v>
      </c>
    </row>
    <row r="228" spans="1:9" ht="37.5" hidden="1">
      <c r="A228" s="35" t="s">
        <v>206</v>
      </c>
      <c r="B228" s="11">
        <v>904</v>
      </c>
      <c r="C228" s="9" t="s">
        <v>207</v>
      </c>
      <c r="D228" s="9" t="s">
        <v>17</v>
      </c>
      <c r="E228" s="9" t="s">
        <v>208</v>
      </c>
      <c r="F228" s="9"/>
      <c r="G228" s="10">
        <f>G229</f>
        <v>0</v>
      </c>
    </row>
    <row r="229" spans="1:9" ht="37.5" hidden="1">
      <c r="A229" s="35" t="s">
        <v>209</v>
      </c>
      <c r="B229" s="11">
        <v>904</v>
      </c>
      <c r="C229" s="9" t="s">
        <v>207</v>
      </c>
      <c r="D229" s="9" t="s">
        <v>17</v>
      </c>
      <c r="E229" s="9" t="s">
        <v>208</v>
      </c>
      <c r="F229" s="9" t="s">
        <v>210</v>
      </c>
      <c r="G229" s="10">
        <f>G230</f>
        <v>0</v>
      </c>
    </row>
    <row r="230" spans="1:9" ht="18.75" hidden="1">
      <c r="A230" s="35" t="s">
        <v>211</v>
      </c>
      <c r="B230" s="11">
        <v>904</v>
      </c>
      <c r="C230" s="9" t="s">
        <v>207</v>
      </c>
      <c r="D230" s="9" t="s">
        <v>17</v>
      </c>
      <c r="E230" s="9" t="s">
        <v>208</v>
      </c>
      <c r="F230" s="9" t="s">
        <v>212</v>
      </c>
      <c r="G230" s="10">
        <v>0</v>
      </c>
    </row>
    <row r="231" spans="1:9" ht="0.75" customHeight="1">
      <c r="A231" s="22" t="s">
        <v>213</v>
      </c>
      <c r="B231" s="11">
        <v>904</v>
      </c>
      <c r="C231" s="9" t="s">
        <v>214</v>
      </c>
      <c r="D231" s="9"/>
      <c r="E231" s="9"/>
      <c r="F231" s="9"/>
      <c r="G231" s="10">
        <f>G232</f>
        <v>0</v>
      </c>
    </row>
    <row r="232" spans="1:9" ht="44.25" hidden="1" customHeight="1">
      <c r="A232" s="16" t="s">
        <v>215</v>
      </c>
      <c r="B232" s="11">
        <v>904</v>
      </c>
      <c r="C232" s="9" t="s">
        <v>214</v>
      </c>
      <c r="D232" s="9" t="s">
        <v>78</v>
      </c>
      <c r="E232" s="9"/>
      <c r="F232" s="9"/>
      <c r="G232" s="10">
        <f>G233</f>
        <v>0</v>
      </c>
    </row>
    <row r="233" spans="1:9" ht="98.25" hidden="1" customHeight="1">
      <c r="A233" s="16" t="s">
        <v>216</v>
      </c>
      <c r="B233" s="11">
        <v>904</v>
      </c>
      <c r="C233" s="9" t="s">
        <v>214</v>
      </c>
      <c r="D233" s="9" t="s">
        <v>78</v>
      </c>
      <c r="E233" s="9" t="s">
        <v>217</v>
      </c>
      <c r="F233" s="9"/>
      <c r="G233" s="10">
        <f>G234</f>
        <v>0</v>
      </c>
    </row>
    <row r="234" spans="1:9" ht="28.5" hidden="1" customHeight="1">
      <c r="A234" s="17" t="s">
        <v>218</v>
      </c>
      <c r="B234" s="11">
        <v>904</v>
      </c>
      <c r="C234" s="9" t="s">
        <v>214</v>
      </c>
      <c r="D234" s="9" t="s">
        <v>78</v>
      </c>
      <c r="E234" s="9" t="s">
        <v>217</v>
      </c>
      <c r="F234" s="9" t="s">
        <v>219</v>
      </c>
      <c r="G234" s="10">
        <f>G235</f>
        <v>0</v>
      </c>
    </row>
    <row r="235" spans="1:9" ht="30.75" hidden="1" customHeight="1">
      <c r="A235" s="16" t="s">
        <v>220</v>
      </c>
      <c r="B235" s="11">
        <v>904</v>
      </c>
      <c r="C235" s="9" t="s">
        <v>214</v>
      </c>
      <c r="D235" s="9" t="s">
        <v>78</v>
      </c>
      <c r="E235" s="9" t="s">
        <v>217</v>
      </c>
      <c r="F235" s="9" t="s">
        <v>221</v>
      </c>
      <c r="G235" s="10">
        <v>0</v>
      </c>
    </row>
    <row r="236" spans="1:9" ht="18.75" hidden="1">
      <c r="A236" s="34"/>
      <c r="B236" s="37"/>
      <c r="C236" s="9" t="s">
        <v>214</v>
      </c>
      <c r="D236" s="9" t="s">
        <v>78</v>
      </c>
      <c r="E236" s="9" t="s">
        <v>217</v>
      </c>
      <c r="F236" s="9" t="s">
        <v>156</v>
      </c>
      <c r="G236" s="10"/>
    </row>
    <row r="237" spans="1:9" ht="22.5" customHeight="1">
      <c r="A237" s="17" t="s">
        <v>222</v>
      </c>
      <c r="B237" s="37"/>
      <c r="C237" s="11"/>
      <c r="D237" s="11"/>
      <c r="E237" s="11"/>
      <c r="F237" s="11"/>
      <c r="G237" s="13">
        <f>G16+G69+G80+G86+G133+G207+G213+G203</f>
        <v>33398.204079999996</v>
      </c>
      <c r="H237" s="13">
        <f>H16+H69+H80+H86+H133+H207+H213</f>
        <v>24957.337600000003</v>
      </c>
      <c r="I237" s="13">
        <f>I16+I69+I80+I86+I133+I207+I213</f>
        <v>21921.058000000001</v>
      </c>
    </row>
  </sheetData>
  <mergeCells count="10">
    <mergeCell ref="B7:I7"/>
    <mergeCell ref="A9:I9"/>
    <mergeCell ref="A10:I10"/>
    <mergeCell ref="A11:I11"/>
    <mergeCell ref="C1:I1"/>
    <mergeCell ref="B2:I2"/>
    <mergeCell ref="B3:I3"/>
    <mergeCell ref="A4:I4"/>
    <mergeCell ref="B5:I5"/>
    <mergeCell ref="B6:I6"/>
  </mergeCells>
  <pageMargins left="0.54999995231628396" right="0.40999999642372098" top="0.55118107795715299" bottom="0.590551137924194" header="0.51181101799011197" footer="0.51181101799011197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Красногорск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2023-08-28T11:52:30Z</dcterms:modified>
</cp:coreProperties>
</file>